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 매입임대공급\청년\23-2차(23년6월)\공고문\게시용\"/>
    </mc:Choice>
  </mc:AlternateContent>
  <bookViews>
    <workbookView xWindow="0" yWindow="0" windowWidth="12165" windowHeight="4725"/>
  </bookViews>
  <sheets>
    <sheet name="청년" sheetId="2" r:id="rId1"/>
  </sheets>
  <definedNames>
    <definedName name="_xlnm._FilterDatabase" localSheetId="0" hidden="1">청년!$A$7:$AB$120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9" i="2" l="1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W89" i="2"/>
  <c r="X89" i="2" s="1"/>
  <c r="W90" i="2"/>
  <c r="X90" i="2" s="1"/>
  <c r="W91" i="2"/>
  <c r="X91" i="2" s="1"/>
  <c r="W92" i="2"/>
  <c r="X92" i="2" s="1"/>
  <c r="W93" i="2"/>
  <c r="X93" i="2" s="1"/>
  <c r="W94" i="2"/>
  <c r="X94" i="2" s="1"/>
  <c r="W95" i="2"/>
  <c r="X95" i="2" s="1"/>
  <c r="W96" i="2"/>
  <c r="X96" i="2" s="1"/>
  <c r="W97" i="2"/>
  <c r="X97" i="2" s="1"/>
  <c r="W98" i="2"/>
  <c r="X98" i="2" s="1"/>
  <c r="W99" i="2"/>
  <c r="X99" i="2" s="1"/>
  <c r="W100" i="2"/>
  <c r="X100" i="2" s="1"/>
  <c r="W101" i="2"/>
  <c r="X101" i="2" s="1"/>
  <c r="W102" i="2"/>
  <c r="X102" i="2" s="1"/>
  <c r="W103" i="2"/>
  <c r="X103" i="2" s="1"/>
  <c r="AA28" i="2" l="1"/>
  <c r="AB28" i="2" s="1"/>
  <c r="AA29" i="2"/>
  <c r="AB29" i="2" s="1"/>
  <c r="AA30" i="2"/>
  <c r="AB30" i="2" s="1"/>
  <c r="AA31" i="2"/>
  <c r="AB31" i="2" s="1"/>
  <c r="W28" i="2"/>
  <c r="X28" i="2" s="1"/>
  <c r="W29" i="2"/>
  <c r="X29" i="2" s="1"/>
  <c r="W30" i="2"/>
  <c r="X30" i="2" s="1"/>
  <c r="W31" i="2"/>
  <c r="X31" i="2" s="1"/>
  <c r="AA9" i="2" l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8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0" i="2"/>
  <c r="W9" i="2"/>
  <c r="W8" i="2"/>
  <c r="X9" i="2" l="1"/>
  <c r="AB9" i="2"/>
  <c r="X10" i="2"/>
  <c r="AB10" i="2"/>
  <c r="X11" i="2"/>
  <c r="AB11" i="2"/>
  <c r="X12" i="2"/>
  <c r="AB12" i="2"/>
  <c r="X13" i="2"/>
  <c r="AB13" i="2"/>
  <c r="X14" i="2"/>
  <c r="AB14" i="2"/>
  <c r="X15" i="2"/>
  <c r="AB15" i="2"/>
  <c r="X16" i="2"/>
  <c r="AB16" i="2"/>
  <c r="X17" i="2"/>
  <c r="AB17" i="2"/>
  <c r="X18" i="2"/>
  <c r="AB18" i="2"/>
  <c r="X19" i="2"/>
  <c r="AB19" i="2"/>
  <c r="X20" i="2"/>
  <c r="AB20" i="2"/>
  <c r="X21" i="2"/>
  <c r="AB21" i="2"/>
  <c r="X22" i="2"/>
  <c r="AB22" i="2"/>
  <c r="X23" i="2"/>
  <c r="AB23" i="2"/>
  <c r="X24" i="2"/>
  <c r="AB24" i="2"/>
  <c r="X25" i="2"/>
  <c r="AB25" i="2"/>
  <c r="X26" i="2"/>
  <c r="AB26" i="2"/>
  <c r="X27" i="2"/>
  <c r="AB27" i="2"/>
  <c r="X32" i="2"/>
  <c r="AB32" i="2"/>
  <c r="X33" i="2"/>
  <c r="AB33" i="2"/>
  <c r="X34" i="2"/>
  <c r="AB34" i="2"/>
  <c r="X35" i="2"/>
  <c r="AB35" i="2"/>
  <c r="X36" i="2"/>
  <c r="AB36" i="2"/>
  <c r="X37" i="2"/>
  <c r="AB37" i="2"/>
  <c r="X38" i="2"/>
  <c r="AB38" i="2"/>
  <c r="X39" i="2"/>
  <c r="AB39" i="2"/>
  <c r="X40" i="2"/>
  <c r="AB40" i="2"/>
  <c r="X41" i="2"/>
  <c r="AB41" i="2"/>
  <c r="X42" i="2"/>
  <c r="AB42" i="2"/>
  <c r="X43" i="2"/>
  <c r="AB43" i="2"/>
  <c r="X44" i="2"/>
  <c r="AB44" i="2"/>
  <c r="X45" i="2"/>
  <c r="AB45" i="2"/>
  <c r="X46" i="2"/>
  <c r="AB46" i="2"/>
  <c r="X47" i="2"/>
  <c r="AB47" i="2"/>
  <c r="X48" i="2"/>
  <c r="AB48" i="2"/>
  <c r="X49" i="2"/>
  <c r="AB49" i="2"/>
  <c r="X50" i="2"/>
  <c r="AB50" i="2"/>
  <c r="X51" i="2"/>
  <c r="AB51" i="2"/>
  <c r="X52" i="2"/>
  <c r="AB52" i="2"/>
  <c r="X53" i="2"/>
  <c r="AB53" i="2"/>
  <c r="X54" i="2"/>
  <c r="AB54" i="2"/>
  <c r="X55" i="2"/>
  <c r="AB55" i="2"/>
  <c r="X56" i="2"/>
  <c r="AB56" i="2"/>
  <c r="X57" i="2"/>
  <c r="AB57" i="2"/>
  <c r="X58" i="2"/>
  <c r="AB58" i="2"/>
  <c r="X59" i="2"/>
  <c r="AB59" i="2"/>
  <c r="X60" i="2"/>
  <c r="AB60" i="2"/>
  <c r="X61" i="2"/>
  <c r="AB61" i="2"/>
  <c r="X62" i="2"/>
  <c r="AB62" i="2"/>
  <c r="X63" i="2"/>
  <c r="AB63" i="2"/>
  <c r="X64" i="2"/>
  <c r="AB64" i="2"/>
  <c r="X65" i="2"/>
  <c r="AB65" i="2"/>
  <c r="X66" i="2"/>
  <c r="AB66" i="2"/>
  <c r="X67" i="2"/>
  <c r="AB67" i="2"/>
  <c r="X68" i="2"/>
  <c r="AB68" i="2"/>
  <c r="X69" i="2"/>
  <c r="AB69" i="2"/>
  <c r="X70" i="2"/>
  <c r="AB70" i="2"/>
  <c r="X71" i="2"/>
  <c r="AB71" i="2"/>
  <c r="X72" i="2"/>
  <c r="AB72" i="2"/>
  <c r="X73" i="2"/>
  <c r="AB73" i="2"/>
  <c r="X74" i="2"/>
  <c r="AB74" i="2"/>
  <c r="X75" i="2"/>
  <c r="AB75" i="2"/>
  <c r="X76" i="2"/>
  <c r="AB76" i="2"/>
  <c r="X77" i="2"/>
  <c r="AB77" i="2"/>
  <c r="X78" i="2"/>
  <c r="AB78" i="2"/>
  <c r="X79" i="2"/>
  <c r="AB79" i="2"/>
  <c r="X80" i="2"/>
  <c r="AB80" i="2"/>
  <c r="X81" i="2"/>
  <c r="AB81" i="2"/>
  <c r="X82" i="2"/>
  <c r="AB82" i="2"/>
  <c r="X83" i="2"/>
  <c r="AB83" i="2"/>
  <c r="X84" i="2"/>
  <c r="AB84" i="2"/>
  <c r="X85" i="2"/>
  <c r="AB85" i="2"/>
  <c r="X86" i="2"/>
  <c r="AB86" i="2"/>
  <c r="X87" i="2"/>
  <c r="AB87" i="2"/>
  <c r="X88" i="2"/>
  <c r="AB88" i="2"/>
  <c r="X104" i="2"/>
  <c r="AB104" i="2"/>
  <c r="X105" i="2"/>
  <c r="AB105" i="2"/>
  <c r="X106" i="2"/>
  <c r="AB106" i="2"/>
  <c r="X107" i="2"/>
  <c r="AB107" i="2"/>
  <c r="X108" i="2"/>
  <c r="AB108" i="2"/>
  <c r="X109" i="2"/>
  <c r="AB109" i="2"/>
  <c r="X110" i="2"/>
  <c r="AB110" i="2"/>
  <c r="X111" i="2"/>
  <c r="AB111" i="2"/>
  <c r="X112" i="2"/>
  <c r="AB112" i="2"/>
  <c r="X113" i="2"/>
  <c r="AB113" i="2"/>
  <c r="X114" i="2"/>
  <c r="AB114" i="2"/>
  <c r="X115" i="2"/>
  <c r="AB115" i="2"/>
  <c r="X116" i="2"/>
  <c r="AB116" i="2"/>
  <c r="X117" i="2"/>
  <c r="AB117" i="2"/>
  <c r="X118" i="2"/>
  <c r="AB118" i="2"/>
  <c r="X119" i="2"/>
  <c r="AB119" i="2"/>
  <c r="X120" i="2"/>
  <c r="AB120" i="2"/>
  <c r="X8" i="2" l="1"/>
  <c r="AB8" i="2"/>
</calcChain>
</file>

<file path=xl/sharedStrings.xml><?xml version="1.0" encoding="utf-8"?>
<sst xmlns="http://schemas.openxmlformats.org/spreadsheetml/2006/main" count="1414" uniqueCount="198">
  <si>
    <t>순번</t>
  </si>
  <si>
    <t>지자체</t>
  </si>
  <si>
    <t>지역본부</t>
  </si>
  <si>
    <t>관리부서</t>
  </si>
  <si>
    <t>지역</t>
  </si>
  <si>
    <t>명</t>
  </si>
  <si>
    <t>주소</t>
  </si>
  <si>
    <t>동</t>
  </si>
  <si>
    <t>호</t>
  </si>
  <si>
    <t>공급형</t>
  </si>
  <si>
    <t>전용
면적</t>
  </si>
  <si>
    <t>면적계</t>
  </si>
  <si>
    <t>방수</t>
  </si>
  <si>
    <t>층수</t>
  </si>
  <si>
    <t>주택유형</t>
  </si>
  <si>
    <t/>
  </si>
  <si>
    <t>서울지역본부</t>
  </si>
  <si>
    <t>서울중부권주거복지지사(주거복지사업처)</t>
  </si>
  <si>
    <t>서울특별시</t>
  </si>
  <si>
    <t>2층</t>
  </si>
  <si>
    <t>오피스텔</t>
  </si>
  <si>
    <t>3층</t>
  </si>
  <si>
    <t>4층</t>
  </si>
  <si>
    <t>5층</t>
  </si>
  <si>
    <t>6층</t>
  </si>
  <si>
    <t>7층</t>
  </si>
  <si>
    <t>8층</t>
  </si>
  <si>
    <t>9층</t>
  </si>
  <si>
    <t>단독(1인)</t>
  </si>
  <si>
    <t>다세대주택</t>
  </si>
  <si>
    <t>1층</t>
  </si>
  <si>
    <t>다가구주택</t>
  </si>
  <si>
    <t>매입다가구(서울강서구)</t>
  </si>
  <si>
    <t>주택군 이름</t>
    <phoneticPr fontId="1" type="noConversion"/>
  </si>
  <si>
    <t>주택열람일정</t>
    <phoneticPr fontId="1" type="noConversion"/>
  </si>
  <si>
    <t>성별용도 구분</t>
    <phoneticPr fontId="1" type="noConversion"/>
  </si>
  <si>
    <t>청년 2순위, 3순위</t>
    <phoneticPr fontId="1" type="noConversion"/>
  </si>
  <si>
    <t>청년 1순위</t>
    <phoneticPr fontId="1" type="noConversion"/>
  </si>
  <si>
    <t>매입다가구(서울동대문구)</t>
  </si>
  <si>
    <t>매입다가구(서울노원구)</t>
  </si>
  <si>
    <t>주택정보</t>
    <phoneticPr fontId="1" type="noConversion"/>
  </si>
  <si>
    <t>기본 임대조건</t>
    <phoneticPr fontId="1" type="noConversion"/>
  </si>
  <si>
    <t>임대료→보증금 최대전환시</t>
    <phoneticPr fontId="1" type="noConversion"/>
  </si>
  <si>
    <t>임대보증금(원)</t>
    <phoneticPr fontId="1" type="noConversion"/>
  </si>
  <si>
    <t>월임대료(원)</t>
    <phoneticPr fontId="1" type="noConversion"/>
  </si>
  <si>
    <t>* 주택목록은 기존에 선정된 예비입주자 계약 및 해당주택 공가 추가 등으로 계약 시점에 변경될 수 있습니다.</t>
    <phoneticPr fontId="1" type="noConversion"/>
  </si>
  <si>
    <t>남여공용</t>
  </si>
  <si>
    <t>승강기</t>
    <phoneticPr fontId="1" type="noConversion"/>
  </si>
  <si>
    <t>Y</t>
  </si>
  <si>
    <t>N</t>
  </si>
  <si>
    <t>11층</t>
  </si>
  <si>
    <t>매입다가구(서울구로구)</t>
  </si>
  <si>
    <t>매입다가구(서울관악구)</t>
  </si>
  <si>
    <t>서울특별시 동대문구 이문로 47(이문동) 자인엠-타워</t>
  </si>
  <si>
    <t>강서화곡동</t>
    <phoneticPr fontId="1" type="noConversion"/>
  </si>
  <si>
    <t>Y</t>
    <phoneticPr fontId="1" type="noConversion"/>
  </si>
  <si>
    <t>도시형생활주택</t>
    <phoneticPr fontId="1" type="noConversion"/>
  </si>
  <si>
    <t xml:space="preserve">* 임대료→보증금 최대전환시 임대조건은 신청자 편의상 안내하는 것으로(참고자료) 계약 시 정확히 확인하시기 바랍니다. </t>
    <phoneticPr fontId="1" type="noConversion"/>
  </si>
  <si>
    <t>10층</t>
  </si>
  <si>
    <t>B</t>
  </si>
  <si>
    <t>서울특별시 동대문구 이문로 47(이문동) 자인엠-타워</t>
    <phoneticPr fontId="1" type="noConversion"/>
  </si>
  <si>
    <t xml:space="preserve">서울특별시 동대문구 이문로 17(회기동) </t>
    <phoneticPr fontId="1" type="noConversion"/>
  </si>
  <si>
    <t xml:space="preserve">서울특별시 동대문구 이문로 17(회기동) </t>
  </si>
  <si>
    <t>매입다가구(서울서초구)</t>
  </si>
  <si>
    <t xml:space="preserve">서울특별시 서초구 강남대로10길 75(양재동) </t>
    <phoneticPr fontId="1" type="noConversion"/>
  </si>
  <si>
    <t xml:space="preserve">서울특별시 서초구 강남대로10길 83(양재동) </t>
    <phoneticPr fontId="1" type="noConversion"/>
  </si>
  <si>
    <t>매입다가구(서울성북구)</t>
  </si>
  <si>
    <t>서울특별시 성북구 화랑로32길 131-3(석관동,다원캐슬) 다원캐슬</t>
    <phoneticPr fontId="1" type="noConversion"/>
  </si>
  <si>
    <t xml:space="preserve">서울특별시 성북구 장위로21나길 63(장위동) </t>
    <phoneticPr fontId="1" type="noConversion"/>
  </si>
  <si>
    <t xml:space="preserve">서울특별시 성북구 장위로21나길 63(장위동) </t>
  </si>
  <si>
    <t>성북장위동</t>
    <phoneticPr fontId="1" type="noConversion"/>
  </si>
  <si>
    <t>매입다가구(서울양천구)</t>
  </si>
  <si>
    <t>매입다가구(서울영등포구)</t>
  </si>
  <si>
    <t>서울특별시 영등포구 경인로108길 6(영등포동1가) 명남더블레스</t>
    <phoneticPr fontId="1" type="noConversion"/>
  </si>
  <si>
    <t xml:space="preserve">서울특별시 영등포구 대림로35나길 20(대림동,다이얼로그737) </t>
    <phoneticPr fontId="1" type="noConversion"/>
  </si>
  <si>
    <t xml:space="preserve">서울특별시 영등포구 대림로35나길 20(대림동,다이얼로그737) </t>
  </si>
  <si>
    <t>오피스텔</t>
    <phoneticPr fontId="1" type="noConversion"/>
  </si>
  <si>
    <t>매입다가구(서울은평구)</t>
  </si>
  <si>
    <t>매입다가구(서울중구)</t>
  </si>
  <si>
    <t>매입다가구(서울중랑구)</t>
  </si>
  <si>
    <t>서울특별시 중랑구 면목천로23길 52(면목동) 면목동 136-8, 35</t>
    <phoneticPr fontId="1" type="noConversion"/>
  </si>
  <si>
    <t>중랑면목동</t>
    <phoneticPr fontId="1" type="noConversion"/>
  </si>
  <si>
    <t>영등포대림동(다이얼로그737)</t>
    <phoneticPr fontId="1" type="noConversion"/>
  </si>
  <si>
    <t>청년 매입임대주택 공급대상주택 목록('23.06.22. 공고)</t>
    <phoneticPr fontId="1" type="noConversion"/>
  </si>
  <si>
    <t>매입다가구(서울강남구)</t>
  </si>
  <si>
    <t>서울특별시 강남구 도곡로33길 13(역삼동) 아르테빌</t>
    <phoneticPr fontId="1" type="noConversion"/>
  </si>
  <si>
    <t xml:space="preserve">서울특별시 강남구 언주로65길 32(역삼동,The L) </t>
    <phoneticPr fontId="1" type="noConversion"/>
  </si>
  <si>
    <t>강남역삼동(아르테빌)</t>
    <phoneticPr fontId="1" type="noConversion"/>
  </si>
  <si>
    <t>열람불가(계약 전 주택 개방)</t>
    <phoneticPr fontId="1" type="noConversion"/>
  </si>
  <si>
    <t>강남역삼동(The L)</t>
    <phoneticPr fontId="1" type="noConversion"/>
  </si>
  <si>
    <t>매입다가구(서울강동구)</t>
  </si>
  <si>
    <t xml:space="preserve">서울특별시 강동구 천중로48길 9-5(길동) </t>
    <phoneticPr fontId="1" type="noConversion"/>
  </si>
  <si>
    <t>강동길동</t>
    <phoneticPr fontId="1" type="noConversion"/>
  </si>
  <si>
    <t xml:space="preserve">서울특별시 강동구 진황도로 151-10(둔촌동) </t>
    <phoneticPr fontId="1" type="noConversion"/>
  </si>
  <si>
    <t>강동둔촌동</t>
    <phoneticPr fontId="1" type="noConversion"/>
  </si>
  <si>
    <t>서울특별시 강동구 천호대로182길 46(둔촌동) 둔촌빌</t>
    <phoneticPr fontId="1" type="noConversion"/>
  </si>
  <si>
    <t>강동둔촌동(둔촌빌)</t>
  </si>
  <si>
    <t xml:space="preserve">서울특별시 강동구 상암로81길 23(상일동) </t>
    <phoneticPr fontId="1" type="noConversion"/>
  </si>
  <si>
    <t xml:space="preserve">서울특별시 강동구 천호대로219가길 46(상일동) </t>
    <phoneticPr fontId="1" type="noConversion"/>
  </si>
  <si>
    <t>강동상일동</t>
    <phoneticPr fontId="1" type="noConversion"/>
  </si>
  <si>
    <t>서울특별시 강동구 성안로13길 32(성내동,엘림하우스) 엘림하우스</t>
    <phoneticPr fontId="1" type="noConversion"/>
  </si>
  <si>
    <t>강동성내동(엘림하우스)</t>
    <phoneticPr fontId="1" type="noConversion"/>
  </si>
  <si>
    <t>강동성내동(엘림하우스)</t>
  </si>
  <si>
    <t xml:space="preserve">서울특별시 강동구 천중로3길 19(천호동) </t>
    <phoneticPr fontId="1" type="noConversion"/>
  </si>
  <si>
    <t xml:space="preserve">서울특별시 강동구 천중로43길 48(천호동) </t>
    <phoneticPr fontId="1" type="noConversion"/>
  </si>
  <si>
    <t xml:space="preserve">서울특별시 강동구 천중로43길 48(천호동) </t>
  </si>
  <si>
    <t>강동천호동</t>
    <phoneticPr fontId="1" type="noConversion"/>
  </si>
  <si>
    <t>서울특별시 강동구 구천면로48길 25(천호동,티엘하우스) 티엘하우스</t>
    <phoneticPr fontId="1" type="noConversion"/>
  </si>
  <si>
    <t>강동천호동(티엘하우스)</t>
    <phoneticPr fontId="1" type="noConversion"/>
  </si>
  <si>
    <t>복층여부</t>
    <phoneticPr fontId="1" type="noConversion"/>
  </si>
  <si>
    <t>매입다가구(서울강북구)</t>
  </si>
  <si>
    <t>서울특별시 강북구 덕릉로30길 49(미아동,청운美家) 103동</t>
    <phoneticPr fontId="1" type="noConversion"/>
  </si>
  <si>
    <t>강북미아동(청운미가)</t>
  </si>
  <si>
    <t xml:space="preserve">서울특별시 강서구 초록마을로12길 20(화곡동) </t>
    <phoneticPr fontId="1" type="noConversion"/>
  </si>
  <si>
    <t xml:space="preserve">서울특별시 강서구 우장산로14길 23(화곡동) </t>
    <phoneticPr fontId="1" type="noConversion"/>
  </si>
  <si>
    <t xml:space="preserve">서울특별시 관악구 법원단지21길 16(신림동) </t>
    <phoneticPr fontId="1" type="noConversion"/>
  </si>
  <si>
    <t>관악신림동</t>
    <phoneticPr fontId="1" type="noConversion"/>
  </si>
  <si>
    <t>서울특별시 노원구 공릉로58라길 16(하계동) 하계동 70-13</t>
    <phoneticPr fontId="1" type="noConversion"/>
  </si>
  <si>
    <t>노원하계동</t>
    <phoneticPr fontId="1" type="noConversion"/>
  </si>
  <si>
    <t>동대문이문동(자인엠타워)</t>
  </si>
  <si>
    <t>동대문회기동(히든백하우스)</t>
  </si>
  <si>
    <t>매입다가구(서울동작구)</t>
  </si>
  <si>
    <t>서울특별시 동작구 여의대방로 200(대방동) 보라매센트럴타운</t>
    <phoneticPr fontId="1" type="noConversion"/>
  </si>
  <si>
    <t>서울특별시 동작구 여의대방로 200(대방동) 보라매센트럴타운</t>
  </si>
  <si>
    <t>동작대방동(보라매센트럴타운)</t>
  </si>
  <si>
    <t xml:space="preserve">서울특별시 서초구 방배로16길 21(방배동) </t>
    <phoneticPr fontId="1" type="noConversion"/>
  </si>
  <si>
    <t xml:space="preserve">서울특별시 서초구 방배로16길 21(방배동) </t>
  </si>
  <si>
    <t xml:space="preserve">서울특별시 서초구 강남대로10길 75(양재동) </t>
  </si>
  <si>
    <t xml:space="preserve">서울특별시 서초구 강남대로10길 79(양재동) </t>
    <phoneticPr fontId="1" type="noConversion"/>
  </si>
  <si>
    <t>서초방배동(삼화에코빌)</t>
  </si>
  <si>
    <t>서초양재동(서원빌)</t>
  </si>
  <si>
    <t>서울특별시 성북구 서경로13길 36(정릉동) 정릉동 227-82</t>
    <phoneticPr fontId="1" type="noConversion"/>
  </si>
  <si>
    <t>성북석관동(다원캐슬)</t>
  </si>
  <si>
    <t>여성전용</t>
  </si>
  <si>
    <t>성북정릉동</t>
    <phoneticPr fontId="1" type="noConversion"/>
  </si>
  <si>
    <t>매입다가구(서울송파구)</t>
  </si>
  <si>
    <t>서울특별시 송파구 성내천로 30-4(오금동) 신영하우스1</t>
    <phoneticPr fontId="1" type="noConversion"/>
  </si>
  <si>
    <t>서울특별시 송파구 올림픽로32길 42-13(방이동,프랑지파니) 프랑지파니</t>
    <phoneticPr fontId="1" type="noConversion"/>
  </si>
  <si>
    <t xml:space="preserve">서울특별시 송파구 가락로39길 32-1(방이동,굿모닝빌) </t>
    <phoneticPr fontId="1" type="noConversion"/>
  </si>
  <si>
    <t xml:space="preserve">서울특별시 송파구 송파대로40길 3-6(송파동) </t>
    <phoneticPr fontId="1" type="noConversion"/>
  </si>
  <si>
    <t xml:space="preserve">서울특별시 송파구 마천로8길 19-12(오금동) </t>
    <phoneticPr fontId="1" type="noConversion"/>
  </si>
  <si>
    <t xml:space="preserve">서울특별시 송파구 마천로8길 19-12(오금동) </t>
  </si>
  <si>
    <t xml:space="preserve">서울특별시 송파구 백제고분로22길 28-17(삼전동) </t>
    <phoneticPr fontId="1" type="noConversion"/>
  </si>
  <si>
    <t xml:space="preserve">서울특별시 송파구 백제고분로22길 28-17(삼전동) </t>
  </si>
  <si>
    <t>서울특별시 송파구 송이로8길 5-9(송파동) 해바라기빌라</t>
    <phoneticPr fontId="1" type="noConversion"/>
  </si>
  <si>
    <t>서울특별시 송파구 송이로8길 5-9(송파동) 해바라기빌라</t>
  </si>
  <si>
    <t>송파오금동(신영하우스1)</t>
    <phoneticPr fontId="1" type="noConversion"/>
  </si>
  <si>
    <t>송파방이동(프랑지파니)</t>
    <phoneticPr fontId="1" type="noConversion"/>
  </si>
  <si>
    <t>송파방이동(굿모닝빌)</t>
    <phoneticPr fontId="1" type="noConversion"/>
  </si>
  <si>
    <t>송파송파동(국영리치빌)</t>
  </si>
  <si>
    <t>송파오금동(더트라이앵글)</t>
  </si>
  <si>
    <t>송파삼전동(더트라이앵글12)</t>
  </si>
  <si>
    <t>송파송파동(해바라기빌라)</t>
  </si>
  <si>
    <t xml:space="preserve">서울특별시 양천구 월정로17길 24-8(신월동) </t>
    <phoneticPr fontId="1" type="noConversion"/>
  </si>
  <si>
    <t>서울특별시 양천구 목동중앙남로16다길 38-17(목동,만민하늘애) 만민하늘애</t>
    <phoneticPr fontId="1" type="noConversion"/>
  </si>
  <si>
    <t>서울특별시 양천구 오목로24길 29(신정동,신성 스카이뷰) 신성 스카이뷰</t>
    <phoneticPr fontId="1" type="noConversion"/>
  </si>
  <si>
    <t>서울특별시 양천구 오목로24길 29(신정동,신성 스카이뷰) 신성 스카이뷰</t>
  </si>
  <si>
    <t>양천신월동</t>
  </si>
  <si>
    <t>양천목동(만민하늘해)</t>
  </si>
  <si>
    <t>양천신정동(스카이뷰)</t>
  </si>
  <si>
    <t>남여공용</t>
    <phoneticPr fontId="1" type="noConversion"/>
  </si>
  <si>
    <t>서울특별시 영등포구 영등포로49길 9-14(영등포동2가) 뜰아래</t>
    <phoneticPr fontId="1" type="noConversion"/>
  </si>
  <si>
    <t xml:space="preserve">서울특별시 영등포구 대림로31길 28(대림동) </t>
    <phoneticPr fontId="1" type="noConversion"/>
  </si>
  <si>
    <t xml:space="preserve">서울특별시 영등포구 대림로31길 28(대림동) </t>
  </si>
  <si>
    <t>영등포영등포동(뜰아래)</t>
  </si>
  <si>
    <t>영등포영등포동(명남더블레스)</t>
  </si>
  <si>
    <t>영등포대림동(시그니처732)</t>
  </si>
  <si>
    <t>단독(1인)</t>
    <phoneticPr fontId="1" type="noConversion"/>
  </si>
  <si>
    <t xml:space="preserve">서울특별시 은평구 갈현로3길 33-3(신사동) </t>
    <phoneticPr fontId="1" type="noConversion"/>
  </si>
  <si>
    <t>은평신사동</t>
    <phoneticPr fontId="1" type="noConversion"/>
  </si>
  <si>
    <t xml:space="preserve">서울특별시 중구 퇴계로71길 36(신당동) </t>
    <phoneticPr fontId="1" type="noConversion"/>
  </si>
  <si>
    <t xml:space="preserve">서울특별시 중구 청구로17길 80(신당동) </t>
    <phoneticPr fontId="1" type="noConversion"/>
  </si>
  <si>
    <t xml:space="preserve">서울특별시 중구 청구로17길 80(신당동) </t>
  </si>
  <si>
    <t>중구신당동</t>
    <phoneticPr fontId="1" type="noConversion"/>
  </si>
  <si>
    <t>중구신당동(더슈필라움377)</t>
  </si>
  <si>
    <t>서울특별시 중랑구 용마산로94길 4-3(면목동) 힐하우스</t>
    <phoneticPr fontId="1" type="noConversion"/>
  </si>
  <si>
    <t>서울특별시 중랑구 용마산로94길 4-3(면목동) 힐하우스</t>
  </si>
  <si>
    <t>서울특별시 중랑구 동일로146길 29(묵동,그린캐슬1차) 그린캐슬1차</t>
    <phoneticPr fontId="1" type="noConversion"/>
  </si>
  <si>
    <t xml:space="preserve">서울특별시 중랑구 사가정로 374(면목동,킴스타워) </t>
    <phoneticPr fontId="1" type="noConversion"/>
  </si>
  <si>
    <t>서울특별시 중랑구 면목로64길 8(면목동,한울퍼스트빌) 한울퍼스트빌</t>
    <phoneticPr fontId="1" type="noConversion"/>
  </si>
  <si>
    <t xml:space="preserve">서울특별시 중랑구 상봉로23길 11(상봉동,솔렌시아 5) </t>
    <phoneticPr fontId="1" type="noConversion"/>
  </si>
  <si>
    <t xml:space="preserve">서울특별시 중랑구 상봉로23길 11(상봉동,솔렌시아 5) </t>
  </si>
  <si>
    <t>서울특별시 중랑구 공릉로2나길 13(묵동) 묵동 173-27</t>
    <phoneticPr fontId="1" type="noConversion"/>
  </si>
  <si>
    <t>중랑면목동(힐하우스)</t>
  </si>
  <si>
    <t>중랑묵동(그린캐슬1차)</t>
  </si>
  <si>
    <t>중랑면목동(킴스타워)</t>
  </si>
  <si>
    <t>중랑면목동(한울퍼스트빌)</t>
  </si>
  <si>
    <t>중랑상봉동(솔렌시아5)</t>
  </si>
  <si>
    <t>중랑묵동</t>
    <phoneticPr fontId="1" type="noConversion"/>
  </si>
  <si>
    <t>공용
면적</t>
    <phoneticPr fontId="1" type="noConversion"/>
  </si>
  <si>
    <t>5층</t>
    <phoneticPr fontId="1" type="noConversion"/>
  </si>
  <si>
    <t>서울특별시 구로구 경인로33바길 24(개봉동) 진성홈타운</t>
  </si>
  <si>
    <t>구로가리봉동(아덴하임)</t>
    <phoneticPr fontId="1" type="noConversion"/>
  </si>
  <si>
    <t>구로개봉동(진성홈타운)</t>
    <phoneticPr fontId="1" type="noConversion"/>
  </si>
  <si>
    <t>구로고척동</t>
    <phoneticPr fontId="1" type="noConversion"/>
  </si>
  <si>
    <t>서울특별시 구로구 구로동로7길 25(가리봉동,아덴하임) 아덴하임</t>
    <phoneticPr fontId="1" type="noConversion"/>
  </si>
  <si>
    <t>서울특별시 구로구 경인로33바길 24(개봉동) 진성홈타운</t>
    <phoneticPr fontId="1" type="noConversion"/>
  </si>
  <si>
    <t xml:space="preserve">서울특별시 구로구 고척로39길 48-6(고척동)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</si>
</sst>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00"/>
    <numFmt numFmtId="177" formatCode="#,##0_ 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  <font>
      <b/>
      <sz val="9"/>
      <name val="Dotum"/>
      <family val="3"/>
    </font>
    <font>
      <b/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9"/>
      <name val="Dotum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9"/>
      <name val="Dotum"/>
      <family val="3"/>
    </font>
    <font>
      <sz val="9"/>
      <color rgb="FF333333"/>
      <name val="Dotum"/>
      <family val="3"/>
    </font>
    <font>
      <sz val="9"/>
      <name val="Dotum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AF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righ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77" fontId="9" fillId="7" borderId="13" xfId="0" applyNumberFormat="1" applyFont="1" applyFill="1" applyBorder="1" applyAlignment="1">
      <alignment horizontal="right" vertical="center" wrapText="1"/>
    </xf>
    <xf numFmtId="177" fontId="9" fillId="6" borderId="14" xfId="0" applyNumberFormat="1" applyFont="1" applyFill="1" applyBorder="1" applyAlignment="1">
      <alignment horizontal="right" vertical="center" wrapText="1"/>
    </xf>
    <xf numFmtId="177" fontId="9" fillId="7" borderId="14" xfId="0" applyNumberFormat="1" applyFont="1" applyFill="1" applyBorder="1" applyAlignment="1">
      <alignment horizontal="right" vertical="center" wrapText="1"/>
    </xf>
    <xf numFmtId="177" fontId="9" fillId="7" borderId="13" xfId="0" applyNumberFormat="1" applyFont="1" applyFill="1" applyBorder="1" applyAlignment="1">
      <alignment horizontal="right" vertical="center" wrapText="1"/>
    </xf>
    <xf numFmtId="177" fontId="9" fillId="6" borderId="14" xfId="0" applyNumberFormat="1" applyFont="1" applyFill="1" applyBorder="1" applyAlignment="1">
      <alignment horizontal="right" vertical="center" wrapText="1"/>
    </xf>
    <xf numFmtId="177" fontId="9" fillId="7" borderId="14" xfId="0" applyNumberFormat="1" applyFont="1" applyFill="1" applyBorder="1" applyAlignment="1">
      <alignment horizontal="right" vertical="center" wrapText="1"/>
    </xf>
    <xf numFmtId="177" fontId="9" fillId="6" borderId="14" xfId="0" applyNumberFormat="1" applyFont="1" applyFill="1" applyBorder="1" applyAlignment="1">
      <alignment horizontal="right" vertical="center" wrapText="1"/>
    </xf>
    <xf numFmtId="177" fontId="9" fillId="7" borderId="14" xfId="0" applyNumberFormat="1" applyFont="1" applyFill="1" applyBorder="1" applyAlignment="1">
      <alignment horizontal="right" vertical="center" wrapText="1"/>
    </xf>
    <xf numFmtId="177" fontId="9" fillId="7" borderId="13" xfId="0" applyNumberFormat="1" applyFont="1" applyFill="1" applyBorder="1" applyAlignment="1">
      <alignment horizontal="right" vertical="center" wrapText="1"/>
    </xf>
    <xf numFmtId="177" fontId="9" fillId="6" borderId="14" xfId="0" applyNumberFormat="1" applyFont="1" applyFill="1" applyBorder="1" applyAlignment="1">
      <alignment horizontal="right" vertical="center" wrapText="1"/>
    </xf>
    <xf numFmtId="177" fontId="9" fillId="7" borderId="14" xfId="0" applyNumberFormat="1" applyFont="1" applyFill="1" applyBorder="1" applyAlignment="1">
      <alignment horizontal="right" vertical="center" wrapText="1"/>
    </xf>
    <xf numFmtId="177" fontId="9" fillId="7" borderId="13" xfId="0" applyNumberFormat="1" applyFont="1" applyFill="1" applyBorder="1" applyAlignment="1">
      <alignment horizontal="right" vertical="center" wrapText="1"/>
    </xf>
    <xf numFmtId="177" fontId="9" fillId="6" borderId="14" xfId="0" applyNumberFormat="1" applyFont="1" applyFill="1" applyBorder="1" applyAlignment="1">
      <alignment horizontal="right" vertical="center" wrapText="1"/>
    </xf>
    <xf numFmtId="177" fontId="9" fillId="7" borderId="14" xfId="0" applyNumberFormat="1" applyFont="1" applyFill="1" applyBorder="1" applyAlignment="1">
      <alignment horizontal="right" vertical="center" wrapText="1"/>
    </xf>
    <xf numFmtId="177" fontId="9" fillId="6" borderId="5" xfId="0" applyNumberFormat="1" applyFont="1" applyFill="1" applyBorder="1" applyAlignment="1">
      <alignment horizontal="right" vertical="center" wrapText="1"/>
    </xf>
    <xf numFmtId="49" fontId="9" fillId="6" borderId="14" xfId="0" applyNumberFormat="1" applyFont="1" applyFill="1" applyBorder="1" applyAlignment="1">
      <alignment horizontal="center" vertical="center" wrapText="1"/>
    </xf>
    <xf numFmtId="49" fontId="9" fillId="7" borderId="14" xfId="0" applyNumberFormat="1" applyFont="1" applyFill="1" applyBorder="1" applyAlignment="1">
      <alignment horizontal="center" vertical="center" wrapText="1"/>
    </xf>
    <xf numFmtId="176" fontId="9" fillId="6" borderId="14" xfId="0" applyNumberFormat="1" applyFont="1" applyFill="1" applyBorder="1" applyAlignment="1">
      <alignment horizontal="center" vertical="center" wrapText="1"/>
    </xf>
    <xf numFmtId="176" fontId="9" fillId="7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Fill="1" applyBorder="1" applyAlignment="1">
      <alignment horizontal="right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177" fontId="9" fillId="7" borderId="5" xfId="0" applyNumberFormat="1" applyFont="1" applyFill="1" applyBorder="1" applyAlignment="1">
      <alignment horizontal="right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0" fontId="9" fillId="6" borderId="14" xfId="0" applyNumberFormat="1" applyFont="1" applyFill="1" applyBorder="1" applyAlignment="1">
      <alignment horizontal="center" vertical="center" wrapText="1"/>
    </xf>
    <xf numFmtId="0" fontId="9" fillId="7" borderId="1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9" fillId="8" borderId="14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right" vertical="center" wrapText="1"/>
    </xf>
    <xf numFmtId="177" fontId="9" fillId="7" borderId="3" xfId="0" applyNumberFormat="1" applyFont="1" applyFill="1" applyBorder="1" applyAlignment="1">
      <alignment horizontal="right" vertical="center" wrapText="1"/>
    </xf>
    <xf numFmtId="177" fontId="9" fillId="6" borderId="12" xfId="0" applyNumberFormat="1" applyFont="1" applyFill="1" applyBorder="1" applyAlignment="1">
      <alignment horizontal="right" vertical="center" wrapText="1"/>
    </xf>
    <xf numFmtId="177" fontId="9" fillId="7" borderId="12" xfId="0" applyNumberFormat="1" applyFont="1" applyFill="1" applyBorder="1" applyAlignment="1">
      <alignment horizontal="right" vertical="center" wrapText="1"/>
    </xf>
    <xf numFmtId="0" fontId="9" fillId="6" borderId="14" xfId="0" applyFont="1" applyFill="1" applyBorder="1" applyAlignment="1">
      <alignment horizontal="center" vertical="center" wrapText="1"/>
    </xf>
    <xf numFmtId="177" fontId="9" fillId="0" borderId="16" xfId="0" applyNumberFormat="1" applyFont="1" applyFill="1" applyBorder="1" applyAlignment="1">
      <alignment horizontal="right" vertical="center" wrapText="1"/>
    </xf>
    <xf numFmtId="0" fontId="9" fillId="7" borderId="14" xfId="0" applyFont="1" applyFill="1" applyBorder="1" applyAlignment="1">
      <alignment horizontal="center" vertical="center" wrapText="1"/>
    </xf>
    <xf numFmtId="49" fontId="9" fillId="8" borderId="14" xfId="0" applyNumberFormat="1" applyFont="1" applyFill="1" applyBorder="1" applyAlignment="1">
      <alignment horizontal="left" vertical="center" wrapText="1"/>
    </xf>
    <xf numFmtId="177" fontId="9" fillId="0" borderId="17" xfId="0" applyNumberFormat="1" applyFont="1" applyFill="1" applyBorder="1" applyAlignment="1">
      <alignment horizontal="right" vertical="center" wrapText="1"/>
    </xf>
    <xf numFmtId="177" fontId="9" fillId="6" borderId="6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0" fontId="5" fillId="3" borderId="0" xfId="0" quotePrefix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77" fontId="9" fillId="7" borderId="10" xfId="0" applyNumberFormat="1" applyFont="1" applyFill="1" applyBorder="1" applyAlignment="1">
      <alignment horizontal="right" vertical="center" wrapText="1"/>
    </xf>
    <xf numFmtId="177" fontId="9" fillId="7" borderId="13" xfId="0" applyNumberFormat="1" applyFont="1" applyFill="1" applyBorder="1" applyAlignment="1">
      <alignment horizontal="right" vertical="center" wrapText="1"/>
    </xf>
    <xf numFmtId="177" fontId="9" fillId="6" borderId="14" xfId="0" applyNumberFormat="1" applyFont="1" applyFill="1" applyBorder="1" applyAlignment="1">
      <alignment horizontal="right" vertical="center" wrapText="1"/>
    </xf>
    <xf numFmtId="177" fontId="9" fillId="7" borderId="14" xfId="0" applyNumberFormat="1" applyFont="1" applyFill="1" applyBorder="1" applyAlignment="1">
      <alignment horizontal="right" vertical="center" wrapText="1"/>
    </xf>
    <xf numFmtId="177" fontId="9" fillId="7" borderId="13" xfId="0" applyNumberFormat="1" applyFont="1" applyFill="1" applyBorder="1" applyAlignment="1">
      <alignment horizontal="right" vertical="center" wrapText="1"/>
    </xf>
    <xf numFmtId="49" fontId="9" fillId="6" borderId="14" xfId="0" applyNumberFormat="1" applyFont="1" applyFill="1" applyBorder="1" applyAlignment="1">
      <alignment horizontal="center" vertical="center" wrapText="1"/>
    </xf>
    <xf numFmtId="177" fontId="9" fillId="6" borderId="14" xfId="0" applyNumberFormat="1" applyFont="1" applyFill="1" applyBorder="1" applyAlignment="1">
      <alignment horizontal="right" vertical="center" wrapText="1"/>
    </xf>
    <xf numFmtId="177" fontId="9" fillId="7" borderId="14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zoomScaleNormal="100" zoomScaleSheetLayoutView="80" workbookViewId="0">
      <pane ySplit="7" topLeftCell="A8" activePane="bottomLeft" state="frozen"/>
      <selection pane="bottomLeft" activeCell="F14" sqref="F14"/>
    </sheetView>
  </sheetViews>
  <sheetFormatPr defaultRowHeight="19.5" customHeight="1"/>
  <cols>
    <col min="1" max="1" width="5.375" style="1" customWidth="1"/>
    <col min="2" max="2" width="14.125" style="1" customWidth="1"/>
    <col min="3" max="3" width="31" style="1" hidden="1" customWidth="1"/>
    <col min="4" max="4" width="11.375" style="1" customWidth="1"/>
    <col min="5" max="5" width="20.875" style="1" customWidth="1"/>
    <col min="6" max="6" width="63.875" style="1" customWidth="1"/>
    <col min="7" max="7" width="8.625" style="1" customWidth="1"/>
    <col min="8" max="8" width="10.125" style="1" customWidth="1"/>
    <col min="9" max="9" width="23.125" style="1" customWidth="1"/>
    <col min="10" max="10" width="21.75" style="1" customWidth="1"/>
    <col min="11" max="11" width="11.375" style="1" customWidth="1"/>
    <col min="12" max="12" width="14.25" style="1" customWidth="1"/>
    <col min="13" max="15" width="8.75" style="1" customWidth="1"/>
    <col min="16" max="18" width="6.75" style="1" customWidth="1"/>
    <col min="19" max="19" width="19.75" style="1" customWidth="1"/>
    <col min="20" max="20" width="11.375" style="1" customWidth="1"/>
    <col min="21" max="28" width="12.625" customWidth="1"/>
  </cols>
  <sheetData>
    <row r="1" spans="1:28" ht="35.1" customHeight="1">
      <c r="A1" s="62" t="s">
        <v>83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3" spans="1:28" ht="19.5" customHeight="1">
      <c r="A3" s="65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9"/>
    </row>
    <row r="4" spans="1:28" s="6" customFormat="1" ht="19.5" customHeight="1">
      <c r="A4" s="79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1"/>
      <c r="S4" s="1"/>
      <c r="T4" s="1"/>
    </row>
    <row r="5" spans="1:28" ht="24" customHeight="1">
      <c r="A5" s="67" t="s">
        <v>0</v>
      </c>
      <c r="B5" s="73" t="s">
        <v>1</v>
      </c>
      <c r="C5" s="74"/>
      <c r="D5" s="74"/>
      <c r="E5" s="75"/>
      <c r="F5" s="73" t="s">
        <v>40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46"/>
      <c r="U5" s="71" t="s">
        <v>37</v>
      </c>
      <c r="V5" s="72"/>
      <c r="W5" s="72"/>
      <c r="X5" s="72"/>
      <c r="Y5" s="70" t="s">
        <v>36</v>
      </c>
      <c r="Z5" s="70"/>
      <c r="AA5" s="70"/>
      <c r="AB5" s="70"/>
    </row>
    <row r="6" spans="1:28" ht="24" customHeight="1">
      <c r="A6" s="68"/>
      <c r="B6" s="76"/>
      <c r="C6" s="77"/>
      <c r="D6" s="77"/>
      <c r="E6" s="78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47"/>
      <c r="U6" s="63" t="s">
        <v>41</v>
      </c>
      <c r="V6" s="64"/>
      <c r="W6" s="63" t="s">
        <v>42</v>
      </c>
      <c r="X6" s="64"/>
      <c r="Y6" s="63" t="s">
        <v>41</v>
      </c>
      <c r="Z6" s="64"/>
      <c r="AA6" s="63" t="s">
        <v>42</v>
      </c>
      <c r="AB6" s="64"/>
    </row>
    <row r="7" spans="1:28" ht="24" customHeight="1">
      <c r="A7" s="69"/>
      <c r="B7" s="2" t="s">
        <v>2</v>
      </c>
      <c r="C7" s="2" t="s">
        <v>3</v>
      </c>
      <c r="D7" s="3" t="s">
        <v>4</v>
      </c>
      <c r="E7" s="3" t="s">
        <v>5</v>
      </c>
      <c r="F7" s="5" t="s">
        <v>6</v>
      </c>
      <c r="G7" s="2" t="s">
        <v>7</v>
      </c>
      <c r="H7" s="2" t="s">
        <v>8</v>
      </c>
      <c r="I7" s="8" t="s">
        <v>33</v>
      </c>
      <c r="J7" s="2" t="s">
        <v>34</v>
      </c>
      <c r="K7" s="3" t="s">
        <v>9</v>
      </c>
      <c r="L7" s="8" t="s">
        <v>35</v>
      </c>
      <c r="M7" s="2" t="s">
        <v>10</v>
      </c>
      <c r="N7" s="2" t="s">
        <v>189</v>
      </c>
      <c r="O7" s="2" t="s">
        <v>11</v>
      </c>
      <c r="P7" s="2" t="s">
        <v>12</v>
      </c>
      <c r="Q7" s="2" t="s">
        <v>13</v>
      </c>
      <c r="R7" s="10" t="s">
        <v>47</v>
      </c>
      <c r="S7" s="2" t="s">
        <v>14</v>
      </c>
      <c r="T7" s="45" t="s">
        <v>109</v>
      </c>
      <c r="U7" s="4" t="s">
        <v>43</v>
      </c>
      <c r="V7" s="4" t="s">
        <v>44</v>
      </c>
      <c r="W7" s="4" t="s">
        <v>43</v>
      </c>
      <c r="X7" s="4" t="s">
        <v>44</v>
      </c>
      <c r="Y7" s="4" t="s">
        <v>43</v>
      </c>
      <c r="Z7" s="4" t="s">
        <v>44</v>
      </c>
      <c r="AA7" s="4" t="s">
        <v>43</v>
      </c>
      <c r="AB7" s="4" t="s">
        <v>44</v>
      </c>
    </row>
    <row r="8" spans="1:28" s="7" customFormat="1" ht="19.5" customHeight="1">
      <c r="A8" s="15">
        <v>1</v>
      </c>
      <c r="B8" s="16" t="s">
        <v>16</v>
      </c>
      <c r="C8" s="16" t="s">
        <v>17</v>
      </c>
      <c r="D8" s="16" t="s">
        <v>18</v>
      </c>
      <c r="E8" s="32" t="s">
        <v>84</v>
      </c>
      <c r="F8" s="58" t="s">
        <v>85</v>
      </c>
      <c r="G8" s="32"/>
      <c r="H8" s="43">
        <v>201</v>
      </c>
      <c r="I8" s="32" t="s">
        <v>87</v>
      </c>
      <c r="J8" s="32" t="s">
        <v>88</v>
      </c>
      <c r="K8" s="32" t="s">
        <v>28</v>
      </c>
      <c r="L8" s="32" t="s">
        <v>46</v>
      </c>
      <c r="M8" s="34">
        <v>21.06</v>
      </c>
      <c r="N8" s="34">
        <v>6.98</v>
      </c>
      <c r="O8" s="34">
        <v>28.04</v>
      </c>
      <c r="P8" s="43">
        <v>1</v>
      </c>
      <c r="Q8" s="32" t="s">
        <v>19</v>
      </c>
      <c r="R8" s="48" t="s">
        <v>55</v>
      </c>
      <c r="S8" s="49" t="s">
        <v>56</v>
      </c>
      <c r="T8" s="42"/>
      <c r="U8" s="51">
        <v>1000000</v>
      </c>
      <c r="V8" s="28">
        <v>575800</v>
      </c>
      <c r="W8" s="13">
        <f>ROUNDDOWN((V8*0.6)*200,-5)+U8</f>
        <v>70000000</v>
      </c>
      <c r="X8" s="13">
        <f>V8-((W8-U8)*6%/12)</f>
        <v>230800</v>
      </c>
      <c r="Y8" s="13">
        <v>2000000</v>
      </c>
      <c r="Z8" s="28">
        <v>707940</v>
      </c>
      <c r="AA8" s="13">
        <f>ROUNDDOWN((Z8*0.6)*200,-5)+Y8</f>
        <v>86900000</v>
      </c>
      <c r="AB8" s="13">
        <f t="shared" ref="AB8:AB65" si="0">Z8-((AA8-Y8)*6%/12)</f>
        <v>283440</v>
      </c>
    </row>
    <row r="9" spans="1:28" s="7" customFormat="1" ht="19.5" customHeight="1">
      <c r="A9" s="15">
        <v>2</v>
      </c>
      <c r="B9" s="16" t="s">
        <v>16</v>
      </c>
      <c r="C9" s="16" t="s">
        <v>17</v>
      </c>
      <c r="D9" s="16" t="s">
        <v>18</v>
      </c>
      <c r="E9" s="33" t="s">
        <v>84</v>
      </c>
      <c r="F9" s="58" t="s">
        <v>86</v>
      </c>
      <c r="G9" s="33"/>
      <c r="H9" s="44">
        <v>204</v>
      </c>
      <c r="I9" s="33" t="s">
        <v>89</v>
      </c>
      <c r="J9" s="32" t="s">
        <v>88</v>
      </c>
      <c r="K9" s="33" t="s">
        <v>28</v>
      </c>
      <c r="L9" s="33" t="s">
        <v>46</v>
      </c>
      <c r="M9" s="35">
        <v>26.46</v>
      </c>
      <c r="N9" s="35">
        <v>8.91</v>
      </c>
      <c r="O9" s="35">
        <v>35.369999999999997</v>
      </c>
      <c r="P9" s="44">
        <v>1</v>
      </c>
      <c r="Q9" s="33" t="s">
        <v>19</v>
      </c>
      <c r="R9" s="33" t="s">
        <v>48</v>
      </c>
      <c r="S9" s="49" t="s">
        <v>56</v>
      </c>
      <c r="T9" s="42"/>
      <c r="U9" s="51">
        <v>1000000</v>
      </c>
      <c r="V9" s="30">
        <v>654310</v>
      </c>
      <c r="W9" s="13">
        <f>ROUNDDOWN((V9*0.6)*200,-5)+U9</f>
        <v>79500000</v>
      </c>
      <c r="X9" s="13">
        <f t="shared" ref="X9:X65" si="1">V9-((W9-U9)*6%/12)</f>
        <v>261810</v>
      </c>
      <c r="Y9" s="13">
        <v>2000000</v>
      </c>
      <c r="Z9" s="30">
        <v>802660</v>
      </c>
      <c r="AA9" s="13">
        <f t="shared" ref="AA9:AA75" si="2">ROUNDDOWN((Z9*0.6)*200,-5)+Y9</f>
        <v>98300000</v>
      </c>
      <c r="AB9" s="13">
        <f t="shared" si="0"/>
        <v>321160</v>
      </c>
    </row>
    <row r="10" spans="1:28" s="7" customFormat="1" ht="19.5" customHeight="1">
      <c r="A10" s="15">
        <v>3</v>
      </c>
      <c r="B10" s="16" t="s">
        <v>16</v>
      </c>
      <c r="C10" s="16" t="s">
        <v>17</v>
      </c>
      <c r="D10" s="16" t="s">
        <v>18</v>
      </c>
      <c r="E10" s="33" t="s">
        <v>90</v>
      </c>
      <c r="F10" s="58" t="s">
        <v>91</v>
      </c>
      <c r="G10" s="32"/>
      <c r="H10" s="44">
        <v>302</v>
      </c>
      <c r="I10" s="33" t="s">
        <v>92</v>
      </c>
      <c r="J10" s="32" t="s">
        <v>88</v>
      </c>
      <c r="K10" s="33" t="s">
        <v>28</v>
      </c>
      <c r="L10" s="33" t="s">
        <v>46</v>
      </c>
      <c r="M10" s="35">
        <v>14.28</v>
      </c>
      <c r="N10" s="35">
        <v>5.3710000000000004</v>
      </c>
      <c r="O10" s="35">
        <v>19.651</v>
      </c>
      <c r="P10" s="44">
        <v>1</v>
      </c>
      <c r="Q10" s="33" t="s">
        <v>21</v>
      </c>
      <c r="R10" s="33" t="s">
        <v>49</v>
      </c>
      <c r="S10" s="50" t="s">
        <v>31</v>
      </c>
      <c r="T10" s="40"/>
      <c r="U10" s="51">
        <v>1000000</v>
      </c>
      <c r="V10" s="30">
        <v>240760</v>
      </c>
      <c r="W10" s="13">
        <f>ROUNDDOWN((V10*0.6)*200,-5)+U10</f>
        <v>29800000</v>
      </c>
      <c r="X10" s="13">
        <f t="shared" si="1"/>
        <v>96760</v>
      </c>
      <c r="Y10" s="13">
        <v>2000000</v>
      </c>
      <c r="Z10" s="30">
        <v>293590</v>
      </c>
      <c r="AA10" s="13">
        <f t="shared" si="2"/>
        <v>37200000</v>
      </c>
      <c r="AB10" s="13">
        <f t="shared" si="0"/>
        <v>117590</v>
      </c>
    </row>
    <row r="11" spans="1:28" s="7" customFormat="1" ht="19.5" customHeight="1">
      <c r="A11" s="15">
        <v>4</v>
      </c>
      <c r="B11" s="16" t="s">
        <v>16</v>
      </c>
      <c r="C11" s="16" t="s">
        <v>17</v>
      </c>
      <c r="D11" s="16" t="s">
        <v>18</v>
      </c>
      <c r="E11" s="33" t="s">
        <v>90</v>
      </c>
      <c r="F11" s="58" t="s">
        <v>93</v>
      </c>
      <c r="G11" s="32"/>
      <c r="H11" s="43">
        <v>301</v>
      </c>
      <c r="I11" s="32" t="s">
        <v>94</v>
      </c>
      <c r="J11" s="32" t="s">
        <v>88</v>
      </c>
      <c r="K11" s="32" t="s">
        <v>28</v>
      </c>
      <c r="L11" s="32" t="s">
        <v>46</v>
      </c>
      <c r="M11" s="34">
        <v>19.63</v>
      </c>
      <c r="N11" s="34">
        <v>8.3699999999999992</v>
      </c>
      <c r="O11" s="34">
        <v>28</v>
      </c>
      <c r="P11" s="43">
        <v>1</v>
      </c>
      <c r="Q11" s="32" t="s">
        <v>21</v>
      </c>
      <c r="R11" s="32" t="s">
        <v>49</v>
      </c>
      <c r="S11" s="49" t="s">
        <v>29</v>
      </c>
      <c r="T11" s="42"/>
      <c r="U11" s="51">
        <v>1000000</v>
      </c>
      <c r="V11" s="30">
        <v>280910</v>
      </c>
      <c r="W11" s="13">
        <f t="shared" ref="W11:W77" si="3">ROUNDDOWN((V11*0.6)*200,-5)+U11</f>
        <v>34700000</v>
      </c>
      <c r="X11" s="13">
        <f t="shared" si="1"/>
        <v>112410</v>
      </c>
      <c r="Y11" s="13">
        <v>2000000</v>
      </c>
      <c r="Z11" s="30">
        <v>341710</v>
      </c>
      <c r="AA11" s="13">
        <f t="shared" si="2"/>
        <v>43000000</v>
      </c>
      <c r="AB11" s="13">
        <f t="shared" si="0"/>
        <v>136710</v>
      </c>
    </row>
    <row r="12" spans="1:28" s="7" customFormat="1" ht="19.5" customHeight="1">
      <c r="A12" s="15">
        <v>5</v>
      </c>
      <c r="B12" s="16" t="s">
        <v>16</v>
      </c>
      <c r="C12" s="16" t="s">
        <v>17</v>
      </c>
      <c r="D12" s="16" t="s">
        <v>18</v>
      </c>
      <c r="E12" s="33" t="s">
        <v>90</v>
      </c>
      <c r="F12" s="58" t="s">
        <v>95</v>
      </c>
      <c r="G12" s="32"/>
      <c r="H12" s="43">
        <v>304</v>
      </c>
      <c r="I12" s="32" t="s">
        <v>96</v>
      </c>
      <c r="J12" s="32" t="s">
        <v>88</v>
      </c>
      <c r="K12" s="32" t="s">
        <v>28</v>
      </c>
      <c r="L12" s="32" t="s">
        <v>46</v>
      </c>
      <c r="M12" s="34">
        <v>29.56</v>
      </c>
      <c r="N12" s="34">
        <v>5.9</v>
      </c>
      <c r="O12" s="34">
        <v>35.46</v>
      </c>
      <c r="P12" s="43">
        <v>1</v>
      </c>
      <c r="Q12" s="32" t="s">
        <v>21</v>
      </c>
      <c r="R12" s="32" t="s">
        <v>48</v>
      </c>
      <c r="S12" s="49" t="s">
        <v>56</v>
      </c>
      <c r="T12" s="42"/>
      <c r="U12" s="51">
        <v>1000000</v>
      </c>
      <c r="V12" s="29">
        <v>393610</v>
      </c>
      <c r="W12" s="13">
        <f t="shared" si="3"/>
        <v>48200000</v>
      </c>
      <c r="X12" s="13">
        <f t="shared" si="1"/>
        <v>157610</v>
      </c>
      <c r="Y12" s="13">
        <v>2000000</v>
      </c>
      <c r="Z12" s="29">
        <v>482160</v>
      </c>
      <c r="AA12" s="13">
        <f t="shared" si="2"/>
        <v>59800000</v>
      </c>
      <c r="AB12" s="13">
        <f t="shared" si="0"/>
        <v>193160</v>
      </c>
    </row>
    <row r="13" spans="1:28" s="7" customFormat="1" ht="19.5" customHeight="1">
      <c r="A13" s="15">
        <v>6</v>
      </c>
      <c r="B13" s="16" t="s">
        <v>16</v>
      </c>
      <c r="C13" s="16" t="s">
        <v>17</v>
      </c>
      <c r="D13" s="16" t="s">
        <v>18</v>
      </c>
      <c r="E13" s="33" t="s">
        <v>90</v>
      </c>
      <c r="F13" s="58" t="s">
        <v>97</v>
      </c>
      <c r="G13" s="33"/>
      <c r="H13" s="44">
        <v>204</v>
      </c>
      <c r="I13" s="33" t="s">
        <v>99</v>
      </c>
      <c r="J13" s="32" t="s">
        <v>88</v>
      </c>
      <c r="K13" s="33" t="s">
        <v>28</v>
      </c>
      <c r="L13" s="33" t="s">
        <v>46</v>
      </c>
      <c r="M13" s="35">
        <v>25.11</v>
      </c>
      <c r="N13" s="35">
        <v>5.26</v>
      </c>
      <c r="O13" s="35">
        <v>30.37</v>
      </c>
      <c r="P13" s="44">
        <v>1</v>
      </c>
      <c r="Q13" s="33" t="s">
        <v>19</v>
      </c>
      <c r="R13" s="33" t="s">
        <v>49</v>
      </c>
      <c r="S13" s="50" t="s">
        <v>29</v>
      </c>
      <c r="T13" s="40"/>
      <c r="U13" s="51">
        <v>1000000</v>
      </c>
      <c r="V13" s="29">
        <v>350830</v>
      </c>
      <c r="W13" s="13">
        <f t="shared" si="3"/>
        <v>43000000</v>
      </c>
      <c r="X13" s="13">
        <f t="shared" si="1"/>
        <v>140830</v>
      </c>
      <c r="Y13" s="13">
        <v>2000000</v>
      </c>
      <c r="Z13" s="29">
        <v>430090</v>
      </c>
      <c r="AA13" s="13">
        <f t="shared" si="2"/>
        <v>53600000</v>
      </c>
      <c r="AB13" s="13">
        <f t="shared" si="0"/>
        <v>172090</v>
      </c>
    </row>
    <row r="14" spans="1:28" s="7" customFormat="1" ht="19.5" customHeight="1">
      <c r="A14" s="15">
        <v>7</v>
      </c>
      <c r="B14" s="16" t="s">
        <v>16</v>
      </c>
      <c r="C14" s="16" t="s">
        <v>17</v>
      </c>
      <c r="D14" s="16" t="s">
        <v>18</v>
      </c>
      <c r="E14" s="33" t="s">
        <v>90</v>
      </c>
      <c r="F14" s="58" t="s">
        <v>98</v>
      </c>
      <c r="G14" s="32"/>
      <c r="H14" s="43">
        <v>302</v>
      </c>
      <c r="I14" s="33" t="s">
        <v>99</v>
      </c>
      <c r="J14" s="32" t="s">
        <v>88</v>
      </c>
      <c r="K14" s="32" t="s">
        <v>28</v>
      </c>
      <c r="L14" s="32" t="s">
        <v>46</v>
      </c>
      <c r="M14" s="34">
        <v>30.16</v>
      </c>
      <c r="N14" s="34">
        <v>9.7899999999999991</v>
      </c>
      <c r="O14" s="34">
        <v>39.950000000000003</v>
      </c>
      <c r="P14" s="43">
        <v>1</v>
      </c>
      <c r="Q14" s="32" t="s">
        <v>21</v>
      </c>
      <c r="R14" s="32" t="s">
        <v>49</v>
      </c>
      <c r="S14" s="49" t="s">
        <v>29</v>
      </c>
      <c r="T14" s="42"/>
      <c r="U14" s="51">
        <v>1000000</v>
      </c>
      <c r="V14" s="30">
        <v>418290</v>
      </c>
      <c r="W14" s="13">
        <f t="shared" si="3"/>
        <v>51100000</v>
      </c>
      <c r="X14" s="13">
        <f t="shared" si="1"/>
        <v>167790</v>
      </c>
      <c r="Y14" s="13">
        <v>2000000</v>
      </c>
      <c r="Z14" s="30">
        <v>513610</v>
      </c>
      <c r="AA14" s="13">
        <f t="shared" si="2"/>
        <v>63600000</v>
      </c>
      <c r="AB14" s="13">
        <f t="shared" si="0"/>
        <v>205610</v>
      </c>
    </row>
    <row r="15" spans="1:28" s="7" customFormat="1" ht="19.5" customHeight="1">
      <c r="A15" s="15">
        <v>8</v>
      </c>
      <c r="B15" s="16" t="s">
        <v>16</v>
      </c>
      <c r="C15" s="16" t="s">
        <v>17</v>
      </c>
      <c r="D15" s="16" t="s">
        <v>18</v>
      </c>
      <c r="E15" s="33" t="s">
        <v>90</v>
      </c>
      <c r="F15" s="58" t="s">
        <v>100</v>
      </c>
      <c r="G15" s="32"/>
      <c r="H15" s="43">
        <v>401</v>
      </c>
      <c r="I15" s="32" t="s">
        <v>101</v>
      </c>
      <c r="J15" s="32" t="s">
        <v>88</v>
      </c>
      <c r="K15" s="32" t="s">
        <v>28</v>
      </c>
      <c r="L15" s="32" t="s">
        <v>46</v>
      </c>
      <c r="M15" s="34">
        <v>35.68</v>
      </c>
      <c r="N15" s="34">
        <v>5.43</v>
      </c>
      <c r="O15" s="34">
        <v>41.11</v>
      </c>
      <c r="P15" s="43">
        <v>1</v>
      </c>
      <c r="Q15" s="32" t="s">
        <v>22</v>
      </c>
      <c r="R15" s="32" t="s">
        <v>48</v>
      </c>
      <c r="S15" s="49" t="s">
        <v>29</v>
      </c>
      <c r="T15" s="42"/>
      <c r="U15" s="51">
        <v>1000000</v>
      </c>
      <c r="V15" s="30">
        <v>539320</v>
      </c>
      <c r="W15" s="13">
        <f t="shared" si="3"/>
        <v>65700000</v>
      </c>
      <c r="X15" s="13">
        <f t="shared" si="1"/>
        <v>215820</v>
      </c>
      <c r="Y15" s="13">
        <v>2000000</v>
      </c>
      <c r="Z15" s="30">
        <v>662880</v>
      </c>
      <c r="AA15" s="13">
        <f t="shared" si="2"/>
        <v>81500000</v>
      </c>
      <c r="AB15" s="13">
        <f t="shared" si="0"/>
        <v>265380</v>
      </c>
    </row>
    <row r="16" spans="1:28" s="7" customFormat="1" ht="19.5" customHeight="1">
      <c r="A16" s="15">
        <v>9</v>
      </c>
      <c r="B16" s="16" t="s">
        <v>16</v>
      </c>
      <c r="C16" s="16" t="s">
        <v>17</v>
      </c>
      <c r="D16" s="16" t="s">
        <v>18</v>
      </c>
      <c r="E16" s="33" t="s">
        <v>90</v>
      </c>
      <c r="F16" s="58" t="s">
        <v>100</v>
      </c>
      <c r="G16" s="33"/>
      <c r="H16" s="44">
        <v>402</v>
      </c>
      <c r="I16" s="33" t="s">
        <v>102</v>
      </c>
      <c r="J16" s="32" t="s">
        <v>88</v>
      </c>
      <c r="K16" s="33" t="s">
        <v>28</v>
      </c>
      <c r="L16" s="33" t="s">
        <v>46</v>
      </c>
      <c r="M16" s="35">
        <v>36.92</v>
      </c>
      <c r="N16" s="35">
        <v>5.62</v>
      </c>
      <c r="O16" s="35">
        <v>42.54</v>
      </c>
      <c r="P16" s="44">
        <v>1</v>
      </c>
      <c r="Q16" s="33" t="s">
        <v>22</v>
      </c>
      <c r="R16" s="33" t="s">
        <v>48</v>
      </c>
      <c r="S16" s="50" t="s">
        <v>29</v>
      </c>
      <c r="T16" s="40"/>
      <c r="U16" s="52">
        <v>1000000</v>
      </c>
      <c r="V16" s="29">
        <v>533600</v>
      </c>
      <c r="W16" s="13">
        <f t="shared" si="3"/>
        <v>65000000</v>
      </c>
      <c r="X16" s="13">
        <f t="shared" si="1"/>
        <v>213600</v>
      </c>
      <c r="Y16" s="25">
        <v>2000000</v>
      </c>
      <c r="Z16" s="29">
        <v>655450</v>
      </c>
      <c r="AA16" s="13">
        <f t="shared" si="2"/>
        <v>80600000</v>
      </c>
      <c r="AB16" s="13">
        <f t="shared" si="0"/>
        <v>262450</v>
      </c>
    </row>
    <row r="17" spans="1:28" s="7" customFormat="1" ht="19.5" customHeight="1">
      <c r="A17" s="15">
        <v>10</v>
      </c>
      <c r="B17" s="16" t="s">
        <v>16</v>
      </c>
      <c r="C17" s="16" t="s">
        <v>17</v>
      </c>
      <c r="D17" s="16" t="s">
        <v>18</v>
      </c>
      <c r="E17" s="33" t="s">
        <v>90</v>
      </c>
      <c r="F17" s="58" t="s">
        <v>103</v>
      </c>
      <c r="G17" s="32"/>
      <c r="H17" s="44">
        <v>401</v>
      </c>
      <c r="I17" s="33" t="s">
        <v>106</v>
      </c>
      <c r="J17" s="32" t="s">
        <v>88</v>
      </c>
      <c r="K17" s="33" t="s">
        <v>28</v>
      </c>
      <c r="L17" s="33" t="s">
        <v>46</v>
      </c>
      <c r="M17" s="35">
        <v>18.559999999999999</v>
      </c>
      <c r="N17" s="35">
        <v>7.61</v>
      </c>
      <c r="O17" s="35">
        <v>26.17</v>
      </c>
      <c r="P17" s="44">
        <v>1</v>
      </c>
      <c r="Q17" s="33" t="s">
        <v>22</v>
      </c>
      <c r="R17" s="33" t="s">
        <v>49</v>
      </c>
      <c r="S17" s="50" t="s">
        <v>29</v>
      </c>
      <c r="T17" s="40"/>
      <c r="U17" s="53">
        <v>1000000</v>
      </c>
      <c r="V17" s="29">
        <v>255380</v>
      </c>
      <c r="W17" s="13">
        <f t="shared" si="3"/>
        <v>31600000</v>
      </c>
      <c r="X17" s="13">
        <f t="shared" si="1"/>
        <v>102380</v>
      </c>
      <c r="Y17" s="26">
        <v>2000000</v>
      </c>
      <c r="Z17" s="29">
        <v>310960</v>
      </c>
      <c r="AA17" s="13">
        <f t="shared" si="2"/>
        <v>39300000</v>
      </c>
      <c r="AB17" s="13">
        <f t="shared" si="0"/>
        <v>124460</v>
      </c>
    </row>
    <row r="18" spans="1:28" s="7" customFormat="1" ht="19.5" customHeight="1">
      <c r="A18" s="15">
        <v>11</v>
      </c>
      <c r="B18" s="16" t="s">
        <v>16</v>
      </c>
      <c r="C18" s="16" t="s">
        <v>17</v>
      </c>
      <c r="D18" s="16" t="s">
        <v>18</v>
      </c>
      <c r="E18" s="33" t="s">
        <v>90</v>
      </c>
      <c r="F18" s="58" t="s">
        <v>104</v>
      </c>
      <c r="G18" s="32"/>
      <c r="H18" s="43">
        <v>201</v>
      </c>
      <c r="I18" s="32" t="s">
        <v>106</v>
      </c>
      <c r="J18" s="32" t="s">
        <v>88</v>
      </c>
      <c r="K18" s="32" t="s">
        <v>28</v>
      </c>
      <c r="L18" s="32" t="s">
        <v>46</v>
      </c>
      <c r="M18" s="34">
        <v>14.85</v>
      </c>
      <c r="N18" s="34">
        <v>4.7279999999999998</v>
      </c>
      <c r="O18" s="34">
        <v>19.577999999999999</v>
      </c>
      <c r="P18" s="43">
        <v>1</v>
      </c>
      <c r="Q18" s="32" t="s">
        <v>19</v>
      </c>
      <c r="R18" s="32" t="s">
        <v>49</v>
      </c>
      <c r="S18" s="49" t="s">
        <v>31</v>
      </c>
      <c r="T18" s="42"/>
      <c r="U18" s="54">
        <v>1000000</v>
      </c>
      <c r="V18" s="30">
        <v>194720</v>
      </c>
      <c r="W18" s="13">
        <f t="shared" si="3"/>
        <v>24300000</v>
      </c>
      <c r="X18" s="13">
        <f t="shared" si="1"/>
        <v>78220</v>
      </c>
      <c r="Y18" s="27">
        <v>2000000</v>
      </c>
      <c r="Z18" s="30">
        <v>236200</v>
      </c>
      <c r="AA18" s="13">
        <f t="shared" si="2"/>
        <v>30300000</v>
      </c>
      <c r="AB18" s="13">
        <f t="shared" si="0"/>
        <v>94700</v>
      </c>
    </row>
    <row r="19" spans="1:28" s="7" customFormat="1" ht="19.5" customHeight="1">
      <c r="A19" s="15">
        <v>12</v>
      </c>
      <c r="B19" s="16" t="s">
        <v>16</v>
      </c>
      <c r="C19" s="16" t="s">
        <v>17</v>
      </c>
      <c r="D19" s="16" t="s">
        <v>18</v>
      </c>
      <c r="E19" s="33" t="s">
        <v>90</v>
      </c>
      <c r="F19" s="58" t="s">
        <v>105</v>
      </c>
      <c r="G19" s="33"/>
      <c r="H19" s="44">
        <v>204</v>
      </c>
      <c r="I19" s="32" t="s">
        <v>106</v>
      </c>
      <c r="J19" s="32" t="s">
        <v>88</v>
      </c>
      <c r="K19" s="33" t="s">
        <v>28</v>
      </c>
      <c r="L19" s="33" t="s">
        <v>46</v>
      </c>
      <c r="M19" s="35">
        <v>15.743499999999999</v>
      </c>
      <c r="N19" s="35">
        <v>5.0119999999999996</v>
      </c>
      <c r="O19" s="35">
        <v>20.755500000000001</v>
      </c>
      <c r="P19" s="44">
        <v>1</v>
      </c>
      <c r="Q19" s="33" t="s">
        <v>19</v>
      </c>
      <c r="R19" s="33" t="s">
        <v>49</v>
      </c>
      <c r="S19" s="50" t="s">
        <v>31</v>
      </c>
      <c r="T19" s="40"/>
      <c r="U19" s="53">
        <v>1000000</v>
      </c>
      <c r="V19" s="30">
        <v>202630</v>
      </c>
      <c r="W19" s="13">
        <f t="shared" si="3"/>
        <v>25300000</v>
      </c>
      <c r="X19" s="13">
        <f t="shared" si="1"/>
        <v>81130</v>
      </c>
      <c r="Y19" s="26">
        <v>2000000</v>
      </c>
      <c r="Z19" s="30">
        <v>245880</v>
      </c>
      <c r="AA19" s="13">
        <f t="shared" si="2"/>
        <v>31500000</v>
      </c>
      <c r="AB19" s="13">
        <f t="shared" si="0"/>
        <v>98380</v>
      </c>
    </row>
    <row r="20" spans="1:28" s="7" customFormat="1" ht="19.5" customHeight="1">
      <c r="A20" s="15">
        <v>13</v>
      </c>
      <c r="B20" s="16" t="s">
        <v>16</v>
      </c>
      <c r="C20" s="16" t="s">
        <v>17</v>
      </c>
      <c r="D20" s="16" t="s">
        <v>18</v>
      </c>
      <c r="E20" s="33" t="s">
        <v>90</v>
      </c>
      <c r="F20" s="58" t="s">
        <v>105</v>
      </c>
      <c r="G20" s="33"/>
      <c r="H20" s="43">
        <v>303</v>
      </c>
      <c r="I20" s="32" t="s">
        <v>106</v>
      </c>
      <c r="J20" s="32" t="s">
        <v>88</v>
      </c>
      <c r="K20" s="32" t="s">
        <v>28</v>
      </c>
      <c r="L20" s="32" t="s">
        <v>46</v>
      </c>
      <c r="M20" s="34">
        <v>15.743499999999999</v>
      </c>
      <c r="N20" s="34">
        <v>5.0119999999999996</v>
      </c>
      <c r="O20" s="34">
        <v>20.755500000000001</v>
      </c>
      <c r="P20" s="43">
        <v>1</v>
      </c>
      <c r="Q20" s="32" t="s">
        <v>21</v>
      </c>
      <c r="R20" s="32" t="s">
        <v>49</v>
      </c>
      <c r="S20" s="49" t="s">
        <v>31</v>
      </c>
      <c r="T20" s="42"/>
      <c r="U20" s="54">
        <v>1000000</v>
      </c>
      <c r="V20" s="30">
        <v>202630</v>
      </c>
      <c r="W20" s="13">
        <f t="shared" si="3"/>
        <v>25300000</v>
      </c>
      <c r="X20" s="13">
        <f t="shared" ref="X20:X22" si="4">V20-((W20-U20)*6%/12)</f>
        <v>81130</v>
      </c>
      <c r="Y20" s="27">
        <v>2000000</v>
      </c>
      <c r="Z20" s="30">
        <v>245880</v>
      </c>
      <c r="AA20" s="13">
        <f t="shared" si="2"/>
        <v>31500000</v>
      </c>
      <c r="AB20" s="13">
        <f t="shared" ref="AB20:AB22" si="5">Z20-((AA20-Y20)*6%/12)</f>
        <v>98380</v>
      </c>
    </row>
    <row r="21" spans="1:28" s="7" customFormat="1" ht="19.5" customHeight="1">
      <c r="A21" s="15">
        <v>14</v>
      </c>
      <c r="B21" s="16" t="s">
        <v>16</v>
      </c>
      <c r="C21" s="16" t="s">
        <v>17</v>
      </c>
      <c r="D21" s="16" t="s">
        <v>18</v>
      </c>
      <c r="E21" s="33" t="s">
        <v>90</v>
      </c>
      <c r="F21" s="58" t="s">
        <v>104</v>
      </c>
      <c r="G21" s="33"/>
      <c r="H21" s="44">
        <v>401</v>
      </c>
      <c r="I21" s="32" t="s">
        <v>106</v>
      </c>
      <c r="J21" s="32" t="s">
        <v>88</v>
      </c>
      <c r="K21" s="33" t="s">
        <v>28</v>
      </c>
      <c r="L21" s="33" t="s">
        <v>46</v>
      </c>
      <c r="M21" s="35">
        <v>29.835000000000001</v>
      </c>
      <c r="N21" s="35">
        <v>9.4990000000000006</v>
      </c>
      <c r="O21" s="35">
        <v>39.334000000000003</v>
      </c>
      <c r="P21" s="44">
        <v>1</v>
      </c>
      <c r="Q21" s="33" t="s">
        <v>22</v>
      </c>
      <c r="R21" s="33" t="s">
        <v>49</v>
      </c>
      <c r="S21" s="50" t="s">
        <v>31</v>
      </c>
      <c r="T21" s="40"/>
      <c r="U21" s="53">
        <v>1000000</v>
      </c>
      <c r="V21" s="29">
        <v>412160</v>
      </c>
      <c r="W21" s="13">
        <f t="shared" si="3"/>
        <v>50400000</v>
      </c>
      <c r="X21" s="13">
        <f t="shared" si="4"/>
        <v>165160</v>
      </c>
      <c r="Y21" s="26">
        <v>2000000</v>
      </c>
      <c r="Z21" s="29">
        <v>504630</v>
      </c>
      <c r="AA21" s="13">
        <f t="shared" si="2"/>
        <v>62500000</v>
      </c>
      <c r="AB21" s="13">
        <f t="shared" si="5"/>
        <v>202130</v>
      </c>
    </row>
    <row r="22" spans="1:28" s="7" customFormat="1" ht="19.5" customHeight="1">
      <c r="A22" s="15">
        <v>15</v>
      </c>
      <c r="B22" s="16" t="s">
        <v>16</v>
      </c>
      <c r="C22" s="16" t="s">
        <v>17</v>
      </c>
      <c r="D22" s="16" t="s">
        <v>18</v>
      </c>
      <c r="E22" s="33" t="s">
        <v>90</v>
      </c>
      <c r="F22" s="58" t="s">
        <v>107</v>
      </c>
      <c r="G22" s="33" t="s">
        <v>59</v>
      </c>
      <c r="H22" s="44">
        <v>301</v>
      </c>
      <c r="I22" s="33" t="s">
        <v>108</v>
      </c>
      <c r="J22" s="32" t="s">
        <v>88</v>
      </c>
      <c r="K22" s="33" t="s">
        <v>28</v>
      </c>
      <c r="L22" s="33" t="s">
        <v>46</v>
      </c>
      <c r="M22" s="35">
        <v>29.97</v>
      </c>
      <c r="N22" s="35">
        <v>4.43</v>
      </c>
      <c r="O22" s="35">
        <v>34.4</v>
      </c>
      <c r="P22" s="44">
        <v>2</v>
      </c>
      <c r="Q22" s="33" t="s">
        <v>21</v>
      </c>
      <c r="R22" s="33" t="s">
        <v>48</v>
      </c>
      <c r="S22" s="50" t="s">
        <v>29</v>
      </c>
      <c r="T22" s="40"/>
      <c r="U22" s="54">
        <v>1000000</v>
      </c>
      <c r="V22" s="30">
        <v>403350</v>
      </c>
      <c r="W22" s="13">
        <f t="shared" si="3"/>
        <v>49400000</v>
      </c>
      <c r="X22" s="13">
        <f t="shared" si="4"/>
        <v>161350</v>
      </c>
      <c r="Y22" s="27">
        <v>2000000</v>
      </c>
      <c r="Z22" s="30">
        <v>495120</v>
      </c>
      <c r="AA22" s="13">
        <f t="shared" si="2"/>
        <v>61400000</v>
      </c>
      <c r="AB22" s="13">
        <f t="shared" si="5"/>
        <v>198120</v>
      </c>
    </row>
    <row r="23" spans="1:28" s="7" customFormat="1" ht="19.5" customHeight="1">
      <c r="A23" s="15">
        <v>16</v>
      </c>
      <c r="B23" s="16" t="s">
        <v>16</v>
      </c>
      <c r="C23" s="16" t="s">
        <v>17</v>
      </c>
      <c r="D23" s="16" t="s">
        <v>18</v>
      </c>
      <c r="E23" s="32" t="s">
        <v>110</v>
      </c>
      <c r="F23" s="58" t="s">
        <v>111</v>
      </c>
      <c r="G23" s="43">
        <v>103</v>
      </c>
      <c r="H23" s="43">
        <v>402</v>
      </c>
      <c r="I23" s="32" t="s">
        <v>112</v>
      </c>
      <c r="J23" s="32" t="s">
        <v>88</v>
      </c>
      <c r="K23" s="32" t="s">
        <v>28</v>
      </c>
      <c r="L23" s="32" t="s">
        <v>46</v>
      </c>
      <c r="M23" s="34">
        <v>30</v>
      </c>
      <c r="N23" s="34">
        <v>4.5599999999999996</v>
      </c>
      <c r="O23" s="34">
        <v>34.56</v>
      </c>
      <c r="P23" s="43">
        <v>2</v>
      </c>
      <c r="Q23" s="32" t="s">
        <v>22</v>
      </c>
      <c r="R23" s="32" t="s">
        <v>48</v>
      </c>
      <c r="S23" s="32" t="s">
        <v>29</v>
      </c>
      <c r="T23" s="33"/>
      <c r="U23" s="23">
        <v>1000000</v>
      </c>
      <c r="V23" s="30">
        <v>430160</v>
      </c>
      <c r="W23" s="13">
        <f t="shared" si="3"/>
        <v>52600000</v>
      </c>
      <c r="X23" s="13">
        <f t="shared" ref="X23" si="6">V23-((W23-U23)*6%/12)</f>
        <v>172160</v>
      </c>
      <c r="Y23" s="26">
        <v>2000000</v>
      </c>
      <c r="Z23" s="30">
        <v>528520</v>
      </c>
      <c r="AA23" s="13">
        <f t="shared" si="2"/>
        <v>65400000</v>
      </c>
      <c r="AB23" s="13">
        <f t="shared" ref="AB23" si="7">Z23-((AA23-Y23)*6%/12)</f>
        <v>211520</v>
      </c>
    </row>
    <row r="24" spans="1:28" s="7" customFormat="1" ht="19.5" customHeight="1">
      <c r="A24" s="15">
        <v>17</v>
      </c>
      <c r="B24" s="16" t="s">
        <v>16</v>
      </c>
      <c r="C24" s="16" t="s">
        <v>17</v>
      </c>
      <c r="D24" s="16" t="s">
        <v>18</v>
      </c>
      <c r="E24" s="33" t="s">
        <v>32</v>
      </c>
      <c r="F24" s="58" t="s">
        <v>113</v>
      </c>
      <c r="G24" s="33"/>
      <c r="H24" s="44">
        <v>401</v>
      </c>
      <c r="I24" s="33" t="s">
        <v>54</v>
      </c>
      <c r="J24" s="32" t="s">
        <v>88</v>
      </c>
      <c r="K24" s="33" t="s">
        <v>28</v>
      </c>
      <c r="L24" s="33" t="s">
        <v>46</v>
      </c>
      <c r="M24" s="35">
        <v>14.69</v>
      </c>
      <c r="N24" s="35">
        <v>8.76</v>
      </c>
      <c r="O24" s="35">
        <v>23.45</v>
      </c>
      <c r="P24" s="44">
        <v>1</v>
      </c>
      <c r="Q24" s="33" t="s">
        <v>22</v>
      </c>
      <c r="R24" s="33" t="s">
        <v>49</v>
      </c>
      <c r="S24" s="33" t="s">
        <v>31</v>
      </c>
      <c r="T24" s="33"/>
      <c r="U24" s="24">
        <v>1000000</v>
      </c>
      <c r="V24" s="29">
        <v>171680</v>
      </c>
      <c r="W24" s="13">
        <f t="shared" si="3"/>
        <v>21600000</v>
      </c>
      <c r="X24" s="13">
        <f t="shared" si="1"/>
        <v>68680</v>
      </c>
      <c r="Y24" s="27">
        <v>2000000</v>
      </c>
      <c r="Z24" s="29">
        <v>276580</v>
      </c>
      <c r="AA24" s="13">
        <f t="shared" si="2"/>
        <v>35100000</v>
      </c>
      <c r="AB24" s="13">
        <f t="shared" si="0"/>
        <v>111080</v>
      </c>
    </row>
    <row r="25" spans="1:28" s="7" customFormat="1" ht="19.5" customHeight="1">
      <c r="A25" s="15">
        <v>18</v>
      </c>
      <c r="B25" s="16" t="s">
        <v>16</v>
      </c>
      <c r="C25" s="16" t="s">
        <v>17</v>
      </c>
      <c r="D25" s="16" t="s">
        <v>18</v>
      </c>
      <c r="E25" s="32" t="s">
        <v>32</v>
      </c>
      <c r="F25" s="58" t="s">
        <v>114</v>
      </c>
      <c r="G25" s="32"/>
      <c r="H25" s="43">
        <v>201</v>
      </c>
      <c r="I25" s="33" t="s">
        <v>54</v>
      </c>
      <c r="J25" s="32" t="s">
        <v>88</v>
      </c>
      <c r="K25" s="32" t="s">
        <v>28</v>
      </c>
      <c r="L25" s="32" t="s">
        <v>46</v>
      </c>
      <c r="M25" s="34">
        <v>18.84</v>
      </c>
      <c r="N25" s="34">
        <v>6.5519999999999996</v>
      </c>
      <c r="O25" s="34">
        <v>25.391999999999999</v>
      </c>
      <c r="P25" s="43">
        <v>1</v>
      </c>
      <c r="Q25" s="32" t="s">
        <v>19</v>
      </c>
      <c r="R25" s="32" t="s">
        <v>49</v>
      </c>
      <c r="S25" s="32" t="s">
        <v>29</v>
      </c>
      <c r="T25" s="32"/>
      <c r="U25" s="23">
        <v>1000000</v>
      </c>
      <c r="V25" s="30">
        <v>233390</v>
      </c>
      <c r="W25" s="13">
        <f t="shared" si="3"/>
        <v>29000000</v>
      </c>
      <c r="X25" s="13">
        <f t="shared" si="1"/>
        <v>93390</v>
      </c>
      <c r="Y25" s="26">
        <v>2000000</v>
      </c>
      <c r="Z25" s="30">
        <v>287860</v>
      </c>
      <c r="AA25" s="13">
        <f t="shared" si="2"/>
        <v>36500000</v>
      </c>
      <c r="AB25" s="13">
        <f t="shared" si="0"/>
        <v>115360</v>
      </c>
    </row>
    <row r="26" spans="1:28" s="7" customFormat="1" ht="19.5" customHeight="1">
      <c r="A26" s="15">
        <v>19</v>
      </c>
      <c r="B26" s="16" t="s">
        <v>16</v>
      </c>
      <c r="C26" s="16" t="s">
        <v>17</v>
      </c>
      <c r="D26" s="16" t="s">
        <v>18</v>
      </c>
      <c r="E26" s="33" t="s">
        <v>52</v>
      </c>
      <c r="F26" s="58" t="s">
        <v>115</v>
      </c>
      <c r="G26" s="33"/>
      <c r="H26" s="44">
        <v>202</v>
      </c>
      <c r="I26" s="33" t="s">
        <v>116</v>
      </c>
      <c r="J26" s="32" t="s">
        <v>88</v>
      </c>
      <c r="K26" s="33" t="s">
        <v>28</v>
      </c>
      <c r="L26" s="33" t="s">
        <v>46</v>
      </c>
      <c r="M26" s="35">
        <v>18.350000000000001</v>
      </c>
      <c r="N26" s="35">
        <v>4.5819999999999999</v>
      </c>
      <c r="O26" s="35">
        <v>22.931999999999999</v>
      </c>
      <c r="P26" s="44">
        <v>1</v>
      </c>
      <c r="Q26" s="33" t="s">
        <v>19</v>
      </c>
      <c r="R26" s="33" t="s">
        <v>49</v>
      </c>
      <c r="S26" s="33" t="s">
        <v>31</v>
      </c>
      <c r="T26" s="33"/>
      <c r="U26" s="24">
        <v>1000000</v>
      </c>
      <c r="V26" s="30">
        <v>204340</v>
      </c>
      <c r="W26" s="13">
        <f t="shared" si="3"/>
        <v>25500000</v>
      </c>
      <c r="X26" s="13">
        <f t="shared" si="1"/>
        <v>81840</v>
      </c>
      <c r="Y26" s="27">
        <v>2000000</v>
      </c>
      <c r="Z26" s="30">
        <v>331410</v>
      </c>
      <c r="AA26" s="13">
        <f t="shared" si="2"/>
        <v>41700000</v>
      </c>
      <c r="AB26" s="13">
        <f t="shared" si="0"/>
        <v>132910</v>
      </c>
    </row>
    <row r="27" spans="1:28" s="7" customFormat="1" ht="19.5" customHeight="1">
      <c r="A27" s="15">
        <v>20</v>
      </c>
      <c r="B27" s="16" t="s">
        <v>16</v>
      </c>
      <c r="C27" s="16" t="s">
        <v>17</v>
      </c>
      <c r="D27" s="16" t="s">
        <v>18</v>
      </c>
      <c r="E27" s="32" t="s">
        <v>51</v>
      </c>
      <c r="F27" s="58" t="s">
        <v>195</v>
      </c>
      <c r="G27" s="43">
        <v>103</v>
      </c>
      <c r="H27" s="43">
        <v>501</v>
      </c>
      <c r="I27" s="32" t="s">
        <v>192</v>
      </c>
      <c r="J27" s="32" t="s">
        <v>88</v>
      </c>
      <c r="K27" s="32" t="s">
        <v>28</v>
      </c>
      <c r="L27" s="32" t="s">
        <v>46</v>
      </c>
      <c r="M27" s="34">
        <v>17.55</v>
      </c>
      <c r="N27" s="34">
        <v>6.82</v>
      </c>
      <c r="O27" s="34">
        <v>24.37</v>
      </c>
      <c r="P27" s="43">
        <v>1</v>
      </c>
      <c r="Q27" s="32" t="s">
        <v>190</v>
      </c>
      <c r="R27" s="32" t="s">
        <v>49</v>
      </c>
      <c r="S27" s="32" t="s">
        <v>29</v>
      </c>
      <c r="T27" s="32"/>
      <c r="U27" s="23">
        <v>1000000</v>
      </c>
      <c r="V27" s="29">
        <v>212220</v>
      </c>
      <c r="W27" s="13">
        <f t="shared" si="3"/>
        <v>26400000</v>
      </c>
      <c r="X27" s="13">
        <f t="shared" si="1"/>
        <v>85220</v>
      </c>
      <c r="Y27" s="26">
        <v>2000000</v>
      </c>
      <c r="Z27" s="29">
        <v>258980</v>
      </c>
      <c r="AA27" s="13">
        <f t="shared" si="2"/>
        <v>33000000</v>
      </c>
      <c r="AB27" s="13">
        <f t="shared" si="0"/>
        <v>103980</v>
      </c>
    </row>
    <row r="28" spans="1:28" s="7" customFormat="1" ht="19.5" customHeight="1">
      <c r="A28" s="15">
        <v>21</v>
      </c>
      <c r="B28" s="16" t="s">
        <v>16</v>
      </c>
      <c r="C28" s="16" t="s">
        <v>17</v>
      </c>
      <c r="D28" s="16" t="s">
        <v>18</v>
      </c>
      <c r="E28" s="32" t="s">
        <v>51</v>
      </c>
      <c r="F28" s="58" t="s">
        <v>196</v>
      </c>
      <c r="G28" s="43">
        <v>101</v>
      </c>
      <c r="H28" s="43">
        <v>204</v>
      </c>
      <c r="I28" s="32" t="s">
        <v>193</v>
      </c>
      <c r="J28" s="32" t="s">
        <v>88</v>
      </c>
      <c r="K28" s="32" t="s">
        <v>28</v>
      </c>
      <c r="L28" s="32" t="s">
        <v>46</v>
      </c>
      <c r="M28" s="34">
        <v>29.52</v>
      </c>
      <c r="N28" s="34">
        <v>6.46</v>
      </c>
      <c r="O28" s="34">
        <v>35.979999999999997</v>
      </c>
      <c r="P28" s="43">
        <v>1</v>
      </c>
      <c r="Q28" s="33" t="s">
        <v>19</v>
      </c>
      <c r="R28" s="33" t="s">
        <v>48</v>
      </c>
      <c r="S28" s="32" t="s">
        <v>29</v>
      </c>
      <c r="T28" s="32"/>
      <c r="U28" s="29">
        <v>1000000</v>
      </c>
      <c r="V28" s="29">
        <v>316140</v>
      </c>
      <c r="W28" s="13">
        <f t="shared" ref="W28:W31" si="8">ROUNDDOWN((V28*0.6)*200,-5)+U28</f>
        <v>38900000</v>
      </c>
      <c r="X28" s="13">
        <f t="shared" ref="X28:X31" si="9">V28-((W28-U28)*6%/12)</f>
        <v>126640</v>
      </c>
      <c r="Y28" s="29">
        <v>2000000</v>
      </c>
      <c r="Z28" s="29">
        <v>386920</v>
      </c>
      <c r="AA28" s="13">
        <f t="shared" ref="AA28:AA31" si="10">ROUNDDOWN((Z28*0.6)*200,-5)+Y28</f>
        <v>48400000</v>
      </c>
      <c r="AB28" s="13">
        <f t="shared" ref="AB28:AB31" si="11">Z28-((AA28-Y28)*6%/12)</f>
        <v>154920</v>
      </c>
    </row>
    <row r="29" spans="1:28" s="7" customFormat="1" ht="19.5" customHeight="1">
      <c r="A29" s="15">
        <v>22</v>
      </c>
      <c r="B29" s="16" t="s">
        <v>16</v>
      </c>
      <c r="C29" s="16" t="s">
        <v>17</v>
      </c>
      <c r="D29" s="16" t="s">
        <v>18</v>
      </c>
      <c r="E29" s="32" t="s">
        <v>51</v>
      </c>
      <c r="F29" s="58" t="s">
        <v>191</v>
      </c>
      <c r="G29" s="43">
        <v>102</v>
      </c>
      <c r="H29" s="43">
        <v>202</v>
      </c>
      <c r="I29" s="32" t="s">
        <v>193</v>
      </c>
      <c r="J29" s="32" t="s">
        <v>88</v>
      </c>
      <c r="K29" s="32" t="s">
        <v>28</v>
      </c>
      <c r="L29" s="32" t="s">
        <v>46</v>
      </c>
      <c r="M29" s="34">
        <v>29.86</v>
      </c>
      <c r="N29" s="34">
        <v>5.21</v>
      </c>
      <c r="O29" s="34">
        <v>35.07</v>
      </c>
      <c r="P29" s="43">
        <v>2</v>
      </c>
      <c r="Q29" s="33" t="s">
        <v>19</v>
      </c>
      <c r="R29" s="33" t="s">
        <v>48</v>
      </c>
      <c r="S29" s="32" t="s">
        <v>29</v>
      </c>
      <c r="T29" s="32"/>
      <c r="U29" s="29">
        <v>1000000</v>
      </c>
      <c r="V29" s="29">
        <v>307950</v>
      </c>
      <c r="W29" s="13">
        <f t="shared" si="8"/>
        <v>37900000</v>
      </c>
      <c r="X29" s="13">
        <f t="shared" si="9"/>
        <v>123450</v>
      </c>
      <c r="Y29" s="29">
        <v>2000000</v>
      </c>
      <c r="Z29" s="29">
        <v>376880</v>
      </c>
      <c r="AA29" s="13">
        <f t="shared" si="10"/>
        <v>47200000</v>
      </c>
      <c r="AB29" s="13">
        <f t="shared" si="11"/>
        <v>150880</v>
      </c>
    </row>
    <row r="30" spans="1:28" s="7" customFormat="1" ht="19.5" customHeight="1">
      <c r="A30" s="15">
        <v>23</v>
      </c>
      <c r="B30" s="16" t="s">
        <v>16</v>
      </c>
      <c r="C30" s="16" t="s">
        <v>17</v>
      </c>
      <c r="D30" s="16" t="s">
        <v>18</v>
      </c>
      <c r="E30" s="32" t="s">
        <v>51</v>
      </c>
      <c r="F30" s="58" t="s">
        <v>197</v>
      </c>
      <c r="G30" s="43"/>
      <c r="H30" s="43">
        <v>201</v>
      </c>
      <c r="I30" s="32" t="s">
        <v>194</v>
      </c>
      <c r="J30" s="32" t="s">
        <v>88</v>
      </c>
      <c r="K30" s="32" t="s">
        <v>28</v>
      </c>
      <c r="L30" s="32" t="s">
        <v>46</v>
      </c>
      <c r="M30" s="34">
        <v>22.18</v>
      </c>
      <c r="N30" s="34">
        <v>8.9700000000000006</v>
      </c>
      <c r="O30" s="34">
        <v>31.15</v>
      </c>
      <c r="P30" s="43">
        <v>1</v>
      </c>
      <c r="Q30" s="33" t="s">
        <v>19</v>
      </c>
      <c r="R30" s="33" t="s">
        <v>49</v>
      </c>
      <c r="S30" s="33" t="s">
        <v>29</v>
      </c>
      <c r="T30" s="32"/>
      <c r="U30" s="29">
        <v>1000000</v>
      </c>
      <c r="V30" s="29">
        <v>232680</v>
      </c>
      <c r="W30" s="13">
        <f t="shared" si="8"/>
        <v>28900000</v>
      </c>
      <c r="X30" s="13">
        <f t="shared" si="9"/>
        <v>93180</v>
      </c>
      <c r="Y30" s="29">
        <v>2000000</v>
      </c>
      <c r="Z30" s="29">
        <v>286970</v>
      </c>
      <c r="AA30" s="13">
        <f t="shared" si="10"/>
        <v>36400000</v>
      </c>
      <c r="AB30" s="13">
        <f t="shared" si="11"/>
        <v>114970</v>
      </c>
    </row>
    <row r="31" spans="1:28" s="7" customFormat="1" ht="19.5" customHeight="1">
      <c r="A31" s="15">
        <v>24</v>
      </c>
      <c r="B31" s="16" t="s">
        <v>16</v>
      </c>
      <c r="C31" s="16" t="s">
        <v>17</v>
      </c>
      <c r="D31" s="16" t="s">
        <v>18</v>
      </c>
      <c r="E31" s="32" t="s">
        <v>39</v>
      </c>
      <c r="F31" s="58" t="s">
        <v>117</v>
      </c>
      <c r="G31" s="32"/>
      <c r="H31" s="43">
        <v>303</v>
      </c>
      <c r="I31" s="32" t="s">
        <v>118</v>
      </c>
      <c r="J31" s="32" t="s">
        <v>88</v>
      </c>
      <c r="K31" s="32" t="s">
        <v>28</v>
      </c>
      <c r="L31" s="32" t="s">
        <v>46</v>
      </c>
      <c r="M31" s="34">
        <v>15.93</v>
      </c>
      <c r="N31" s="34">
        <v>7.37</v>
      </c>
      <c r="O31" s="34">
        <v>23.3</v>
      </c>
      <c r="P31" s="43">
        <v>1</v>
      </c>
      <c r="Q31" s="32" t="s">
        <v>21</v>
      </c>
      <c r="R31" s="32" t="s">
        <v>49</v>
      </c>
      <c r="S31" s="32" t="s">
        <v>31</v>
      </c>
      <c r="T31" s="32"/>
      <c r="U31" s="24">
        <v>1000000</v>
      </c>
      <c r="V31" s="30">
        <v>211940</v>
      </c>
      <c r="W31" s="13">
        <f t="shared" si="8"/>
        <v>26400000</v>
      </c>
      <c r="X31" s="13">
        <f t="shared" si="9"/>
        <v>84940</v>
      </c>
      <c r="Y31" s="27">
        <v>2000000</v>
      </c>
      <c r="Z31" s="30">
        <v>258290</v>
      </c>
      <c r="AA31" s="13">
        <f t="shared" si="10"/>
        <v>32900000</v>
      </c>
      <c r="AB31" s="13">
        <f t="shared" si="11"/>
        <v>103790</v>
      </c>
    </row>
    <row r="32" spans="1:28" s="7" customFormat="1" ht="19.5" customHeight="1">
      <c r="A32" s="15">
        <v>25</v>
      </c>
      <c r="B32" s="16" t="s">
        <v>16</v>
      </c>
      <c r="C32" s="16" t="s">
        <v>17</v>
      </c>
      <c r="D32" s="16" t="s">
        <v>18</v>
      </c>
      <c r="E32" s="33" t="s">
        <v>38</v>
      </c>
      <c r="F32" s="58" t="s">
        <v>60</v>
      </c>
      <c r="G32" s="32"/>
      <c r="H32" s="44">
        <v>408</v>
      </c>
      <c r="I32" s="33" t="s">
        <v>119</v>
      </c>
      <c r="J32" s="32" t="s">
        <v>88</v>
      </c>
      <c r="K32" s="33" t="s">
        <v>28</v>
      </c>
      <c r="L32" s="33" t="s">
        <v>46</v>
      </c>
      <c r="M32" s="35">
        <v>16.96</v>
      </c>
      <c r="N32" s="35">
        <v>10.259</v>
      </c>
      <c r="O32" s="35">
        <v>27.219000000000001</v>
      </c>
      <c r="P32" s="44">
        <v>1</v>
      </c>
      <c r="Q32" s="33" t="s">
        <v>22</v>
      </c>
      <c r="R32" s="33" t="s">
        <v>48</v>
      </c>
      <c r="S32" s="33" t="s">
        <v>20</v>
      </c>
      <c r="T32" s="33"/>
      <c r="U32" s="23">
        <v>1000000</v>
      </c>
      <c r="V32" s="30">
        <v>241290</v>
      </c>
      <c r="W32" s="13">
        <f t="shared" si="3"/>
        <v>29900000</v>
      </c>
      <c r="X32" s="13">
        <f t="shared" si="1"/>
        <v>96790</v>
      </c>
      <c r="Y32" s="26">
        <v>2000000</v>
      </c>
      <c r="Z32" s="30">
        <v>294260</v>
      </c>
      <c r="AA32" s="13">
        <f t="shared" si="2"/>
        <v>37300000</v>
      </c>
      <c r="AB32" s="13">
        <f t="shared" si="0"/>
        <v>117760</v>
      </c>
    </row>
    <row r="33" spans="1:28" s="7" customFormat="1" ht="19.5" customHeight="1">
      <c r="A33" s="15">
        <v>26</v>
      </c>
      <c r="B33" s="16" t="s">
        <v>16</v>
      </c>
      <c r="C33" s="16" t="s">
        <v>17</v>
      </c>
      <c r="D33" s="16" t="s">
        <v>18</v>
      </c>
      <c r="E33" s="32" t="s">
        <v>38</v>
      </c>
      <c r="F33" s="58" t="s">
        <v>53</v>
      </c>
      <c r="G33" s="32"/>
      <c r="H33" s="43">
        <v>603</v>
      </c>
      <c r="I33" s="33" t="s">
        <v>119</v>
      </c>
      <c r="J33" s="32" t="s">
        <v>88</v>
      </c>
      <c r="K33" s="32" t="s">
        <v>28</v>
      </c>
      <c r="L33" s="32" t="s">
        <v>46</v>
      </c>
      <c r="M33" s="34">
        <v>15.99</v>
      </c>
      <c r="N33" s="34">
        <v>9.6669999999999998</v>
      </c>
      <c r="O33" s="34">
        <v>25.657</v>
      </c>
      <c r="P33" s="43">
        <v>1</v>
      </c>
      <c r="Q33" s="32" t="s">
        <v>24</v>
      </c>
      <c r="R33" s="32" t="s">
        <v>48</v>
      </c>
      <c r="S33" s="32" t="s">
        <v>20</v>
      </c>
      <c r="T33" s="32"/>
      <c r="U33" s="13">
        <v>1000000</v>
      </c>
      <c r="V33" s="29">
        <v>227190</v>
      </c>
      <c r="W33" s="13">
        <f t="shared" si="3"/>
        <v>28200000</v>
      </c>
      <c r="X33" s="13">
        <f t="shared" si="1"/>
        <v>91190</v>
      </c>
      <c r="Y33" s="13">
        <v>2000000</v>
      </c>
      <c r="Z33" s="29">
        <v>276880</v>
      </c>
      <c r="AA33" s="13">
        <f t="shared" si="2"/>
        <v>35200000</v>
      </c>
      <c r="AB33" s="13">
        <f t="shared" si="0"/>
        <v>110880</v>
      </c>
    </row>
    <row r="34" spans="1:28" s="7" customFormat="1" ht="19.5" customHeight="1">
      <c r="A34" s="15">
        <v>27</v>
      </c>
      <c r="B34" s="16" t="s">
        <v>16</v>
      </c>
      <c r="C34" s="16" t="s">
        <v>17</v>
      </c>
      <c r="D34" s="16" t="s">
        <v>18</v>
      </c>
      <c r="E34" s="32" t="s">
        <v>38</v>
      </c>
      <c r="F34" s="58" t="s">
        <v>53</v>
      </c>
      <c r="G34" s="33"/>
      <c r="H34" s="43">
        <v>706</v>
      </c>
      <c r="I34" s="33" t="s">
        <v>119</v>
      </c>
      <c r="J34" s="32" t="s">
        <v>88</v>
      </c>
      <c r="K34" s="32" t="s">
        <v>28</v>
      </c>
      <c r="L34" s="32" t="s">
        <v>46</v>
      </c>
      <c r="M34" s="34">
        <v>15.99</v>
      </c>
      <c r="N34" s="34">
        <v>9.6669999999999998</v>
      </c>
      <c r="O34" s="34">
        <v>25.657</v>
      </c>
      <c r="P34" s="43">
        <v>1</v>
      </c>
      <c r="Q34" s="32" t="s">
        <v>25</v>
      </c>
      <c r="R34" s="32" t="s">
        <v>48</v>
      </c>
      <c r="S34" s="32" t="s">
        <v>20</v>
      </c>
      <c r="T34" s="32"/>
      <c r="U34" s="13">
        <v>1000000</v>
      </c>
      <c r="V34" s="29">
        <v>227190</v>
      </c>
      <c r="W34" s="13">
        <f t="shared" si="3"/>
        <v>28200000</v>
      </c>
      <c r="X34" s="13">
        <f t="shared" si="1"/>
        <v>91190</v>
      </c>
      <c r="Y34" s="13">
        <v>2000000</v>
      </c>
      <c r="Z34" s="29">
        <v>276880</v>
      </c>
      <c r="AA34" s="13">
        <f t="shared" si="2"/>
        <v>35200000</v>
      </c>
      <c r="AB34" s="13">
        <f t="shared" si="0"/>
        <v>110880</v>
      </c>
    </row>
    <row r="35" spans="1:28" s="7" customFormat="1" ht="19.5" customHeight="1">
      <c r="A35" s="15">
        <v>28</v>
      </c>
      <c r="B35" s="16" t="s">
        <v>16</v>
      </c>
      <c r="C35" s="16" t="s">
        <v>17</v>
      </c>
      <c r="D35" s="16" t="s">
        <v>18</v>
      </c>
      <c r="E35" s="32" t="s">
        <v>38</v>
      </c>
      <c r="F35" s="58" t="s">
        <v>53</v>
      </c>
      <c r="G35" s="32"/>
      <c r="H35" s="43">
        <v>1006</v>
      </c>
      <c r="I35" s="33" t="s">
        <v>119</v>
      </c>
      <c r="J35" s="32" t="s">
        <v>88</v>
      </c>
      <c r="K35" s="32" t="s">
        <v>28</v>
      </c>
      <c r="L35" s="32" t="s">
        <v>46</v>
      </c>
      <c r="M35" s="34">
        <v>15.99</v>
      </c>
      <c r="N35" s="34">
        <v>9.6669999999999998</v>
      </c>
      <c r="O35" s="34">
        <v>25.657</v>
      </c>
      <c r="P35" s="43">
        <v>1</v>
      </c>
      <c r="Q35" s="32" t="s">
        <v>58</v>
      </c>
      <c r="R35" s="32" t="s">
        <v>48</v>
      </c>
      <c r="S35" s="32" t="s">
        <v>20</v>
      </c>
      <c r="T35" s="32"/>
      <c r="U35" s="13">
        <v>1000000</v>
      </c>
      <c r="V35" s="29">
        <v>227190</v>
      </c>
      <c r="W35" s="13">
        <f t="shared" si="3"/>
        <v>28200000</v>
      </c>
      <c r="X35" s="13">
        <f t="shared" si="1"/>
        <v>91190</v>
      </c>
      <c r="Y35" s="13">
        <v>2000000</v>
      </c>
      <c r="Z35" s="29">
        <v>276880</v>
      </c>
      <c r="AA35" s="13">
        <f t="shared" si="2"/>
        <v>35200000</v>
      </c>
      <c r="AB35" s="13">
        <f t="shared" si="0"/>
        <v>110880</v>
      </c>
    </row>
    <row r="36" spans="1:28" s="7" customFormat="1" ht="19.5" customHeight="1">
      <c r="A36" s="15">
        <v>29</v>
      </c>
      <c r="B36" s="16" t="s">
        <v>16</v>
      </c>
      <c r="C36" s="16" t="s">
        <v>17</v>
      </c>
      <c r="D36" s="16" t="s">
        <v>18</v>
      </c>
      <c r="E36" s="32" t="s">
        <v>38</v>
      </c>
      <c r="F36" s="58" t="s">
        <v>53</v>
      </c>
      <c r="G36" s="33"/>
      <c r="H36" s="43">
        <v>1107</v>
      </c>
      <c r="I36" s="33" t="s">
        <v>119</v>
      </c>
      <c r="J36" s="32" t="s">
        <v>88</v>
      </c>
      <c r="K36" s="32" t="s">
        <v>28</v>
      </c>
      <c r="L36" s="32" t="s">
        <v>46</v>
      </c>
      <c r="M36" s="34">
        <v>15.99</v>
      </c>
      <c r="N36" s="34">
        <v>9.6669999999999998</v>
      </c>
      <c r="O36" s="34">
        <v>25.657</v>
      </c>
      <c r="P36" s="43">
        <v>1</v>
      </c>
      <c r="Q36" s="32" t="s">
        <v>50</v>
      </c>
      <c r="R36" s="32" t="s">
        <v>48</v>
      </c>
      <c r="S36" s="32" t="s">
        <v>20</v>
      </c>
      <c r="T36" s="32"/>
      <c r="U36" s="13">
        <v>1000000</v>
      </c>
      <c r="V36" s="29">
        <v>227190</v>
      </c>
      <c r="W36" s="13">
        <f t="shared" si="3"/>
        <v>28200000</v>
      </c>
      <c r="X36" s="13">
        <f t="shared" si="1"/>
        <v>91190</v>
      </c>
      <c r="Y36" s="13">
        <v>2000000</v>
      </c>
      <c r="Z36" s="29">
        <v>276880</v>
      </c>
      <c r="AA36" s="13">
        <f t="shared" si="2"/>
        <v>35200000</v>
      </c>
      <c r="AB36" s="13">
        <f t="shared" si="0"/>
        <v>110880</v>
      </c>
    </row>
    <row r="37" spans="1:28" s="7" customFormat="1" ht="19.5" customHeight="1">
      <c r="A37" s="15">
        <v>30</v>
      </c>
      <c r="B37" s="16" t="s">
        <v>16</v>
      </c>
      <c r="C37" s="16" t="s">
        <v>17</v>
      </c>
      <c r="D37" s="16" t="s">
        <v>18</v>
      </c>
      <c r="E37" s="32" t="s">
        <v>38</v>
      </c>
      <c r="F37" s="58" t="s">
        <v>61</v>
      </c>
      <c r="G37" s="33"/>
      <c r="H37" s="43">
        <v>303</v>
      </c>
      <c r="I37" s="32" t="s">
        <v>120</v>
      </c>
      <c r="J37" s="32" t="s">
        <v>88</v>
      </c>
      <c r="K37" s="32" t="s">
        <v>28</v>
      </c>
      <c r="L37" s="32" t="s">
        <v>46</v>
      </c>
      <c r="M37" s="34">
        <v>18.260000000000002</v>
      </c>
      <c r="N37" s="34">
        <v>9.81</v>
      </c>
      <c r="O37" s="34">
        <v>28.07</v>
      </c>
      <c r="P37" s="43">
        <v>1</v>
      </c>
      <c r="Q37" s="32" t="s">
        <v>21</v>
      </c>
      <c r="R37" s="32" t="s">
        <v>48</v>
      </c>
      <c r="S37" s="32" t="s">
        <v>56</v>
      </c>
      <c r="T37" s="32" t="s">
        <v>55</v>
      </c>
      <c r="U37" s="13">
        <v>1000000</v>
      </c>
      <c r="V37" s="29">
        <v>338470</v>
      </c>
      <c r="W37" s="13">
        <f t="shared" si="3"/>
        <v>41600000</v>
      </c>
      <c r="X37" s="13">
        <f t="shared" si="1"/>
        <v>135470</v>
      </c>
      <c r="Y37" s="13">
        <v>2000000</v>
      </c>
      <c r="Z37" s="29">
        <v>414820</v>
      </c>
      <c r="AA37" s="13">
        <f t="shared" si="2"/>
        <v>51700000</v>
      </c>
      <c r="AB37" s="13">
        <f t="shared" si="0"/>
        <v>166320</v>
      </c>
    </row>
    <row r="38" spans="1:28" s="7" customFormat="1" ht="19.5" customHeight="1">
      <c r="A38" s="15">
        <v>31</v>
      </c>
      <c r="B38" s="16" t="s">
        <v>16</v>
      </c>
      <c r="C38" s="16" t="s">
        <v>17</v>
      </c>
      <c r="D38" s="16" t="s">
        <v>18</v>
      </c>
      <c r="E38" s="32" t="s">
        <v>38</v>
      </c>
      <c r="F38" s="58" t="s">
        <v>62</v>
      </c>
      <c r="G38" s="33"/>
      <c r="H38" s="43">
        <v>601</v>
      </c>
      <c r="I38" s="32" t="s">
        <v>120</v>
      </c>
      <c r="J38" s="32" t="s">
        <v>88</v>
      </c>
      <c r="K38" s="32" t="s">
        <v>28</v>
      </c>
      <c r="L38" s="32" t="s">
        <v>46</v>
      </c>
      <c r="M38" s="34">
        <v>18.399999999999999</v>
      </c>
      <c r="N38" s="34">
        <v>10.02</v>
      </c>
      <c r="O38" s="34">
        <v>28.42</v>
      </c>
      <c r="P38" s="43">
        <v>1</v>
      </c>
      <c r="Q38" s="32" t="s">
        <v>24</v>
      </c>
      <c r="R38" s="32" t="s">
        <v>48</v>
      </c>
      <c r="S38" s="32" t="s">
        <v>56</v>
      </c>
      <c r="T38" s="32" t="s">
        <v>55</v>
      </c>
      <c r="U38" s="17">
        <v>1000000</v>
      </c>
      <c r="V38" s="30">
        <v>346140</v>
      </c>
      <c r="W38" s="13">
        <f t="shared" si="3"/>
        <v>42500000</v>
      </c>
      <c r="X38" s="13">
        <f t="shared" si="1"/>
        <v>138640</v>
      </c>
      <c r="Y38" s="20">
        <v>2000000</v>
      </c>
      <c r="Z38" s="30">
        <v>424340</v>
      </c>
      <c r="AA38" s="13">
        <f t="shared" si="2"/>
        <v>52900000</v>
      </c>
      <c r="AB38" s="13">
        <f t="shared" si="0"/>
        <v>169840</v>
      </c>
    </row>
    <row r="39" spans="1:28" s="7" customFormat="1" ht="19.5" customHeight="1">
      <c r="A39" s="15">
        <v>32</v>
      </c>
      <c r="B39" s="16" t="s">
        <v>16</v>
      </c>
      <c r="C39" s="16" t="s">
        <v>17</v>
      </c>
      <c r="D39" s="16" t="s">
        <v>18</v>
      </c>
      <c r="E39" s="33" t="s">
        <v>38</v>
      </c>
      <c r="F39" s="58" t="s">
        <v>62</v>
      </c>
      <c r="G39" s="33"/>
      <c r="H39" s="44">
        <v>805</v>
      </c>
      <c r="I39" s="32" t="s">
        <v>120</v>
      </c>
      <c r="J39" s="32" t="s">
        <v>88</v>
      </c>
      <c r="K39" s="33" t="s">
        <v>28</v>
      </c>
      <c r="L39" s="33" t="s">
        <v>46</v>
      </c>
      <c r="M39" s="35">
        <v>17.940000000000001</v>
      </c>
      <c r="N39" s="35">
        <v>9.99</v>
      </c>
      <c r="O39" s="35">
        <v>27.93</v>
      </c>
      <c r="P39" s="44">
        <v>1</v>
      </c>
      <c r="Q39" s="33" t="s">
        <v>26</v>
      </c>
      <c r="R39" s="33" t="s">
        <v>48</v>
      </c>
      <c r="S39" s="32" t="s">
        <v>56</v>
      </c>
      <c r="T39" s="32" t="s">
        <v>55</v>
      </c>
      <c r="U39" s="18">
        <v>1000000</v>
      </c>
      <c r="V39" s="29">
        <v>340230</v>
      </c>
      <c r="W39" s="13">
        <f t="shared" si="3"/>
        <v>41800000</v>
      </c>
      <c r="X39" s="13">
        <f t="shared" ref="X39" si="12">V39-((W39-U39)*6%/12)</f>
        <v>136230</v>
      </c>
      <c r="Y39" s="21">
        <v>2000000</v>
      </c>
      <c r="Z39" s="29">
        <v>417040</v>
      </c>
      <c r="AA39" s="13">
        <f t="shared" si="2"/>
        <v>52000000</v>
      </c>
      <c r="AB39" s="13">
        <f t="shared" ref="AB39" si="13">Z39-((AA39-Y39)*6%/12)</f>
        <v>167040</v>
      </c>
    </row>
    <row r="40" spans="1:28" s="7" customFormat="1" ht="19.5" customHeight="1">
      <c r="A40" s="15">
        <v>33</v>
      </c>
      <c r="B40" s="16" t="s">
        <v>16</v>
      </c>
      <c r="C40" s="16" t="s">
        <v>17</v>
      </c>
      <c r="D40" s="16" t="s">
        <v>18</v>
      </c>
      <c r="E40" s="32" t="s">
        <v>121</v>
      </c>
      <c r="F40" s="58" t="s">
        <v>122</v>
      </c>
      <c r="G40" s="33"/>
      <c r="H40" s="43">
        <v>207</v>
      </c>
      <c r="I40" s="32" t="s">
        <v>124</v>
      </c>
      <c r="J40" s="32" t="s">
        <v>88</v>
      </c>
      <c r="K40" s="32" t="s">
        <v>28</v>
      </c>
      <c r="L40" s="32" t="s">
        <v>46</v>
      </c>
      <c r="M40" s="34">
        <v>17.3185</v>
      </c>
      <c r="N40" s="34">
        <v>26.592300000000002</v>
      </c>
      <c r="O40" s="34">
        <v>43.910800000000002</v>
      </c>
      <c r="P40" s="43">
        <v>1</v>
      </c>
      <c r="Q40" s="32" t="s">
        <v>19</v>
      </c>
      <c r="R40" s="32" t="s">
        <v>48</v>
      </c>
      <c r="S40" s="32" t="s">
        <v>56</v>
      </c>
      <c r="T40" s="33"/>
      <c r="U40" s="19">
        <v>1000000</v>
      </c>
      <c r="V40" s="30">
        <v>346880</v>
      </c>
      <c r="W40" s="13">
        <f t="shared" si="3"/>
        <v>42600000</v>
      </c>
      <c r="X40" s="13">
        <f t="shared" si="1"/>
        <v>138880</v>
      </c>
      <c r="Y40" s="22">
        <v>2000000</v>
      </c>
      <c r="Z40" s="30">
        <v>424250</v>
      </c>
      <c r="AA40" s="13">
        <f t="shared" si="2"/>
        <v>52900000</v>
      </c>
      <c r="AB40" s="13">
        <f t="shared" si="0"/>
        <v>169750</v>
      </c>
    </row>
    <row r="41" spans="1:28" s="7" customFormat="1" ht="19.5" customHeight="1">
      <c r="A41" s="15">
        <v>34</v>
      </c>
      <c r="B41" s="16" t="s">
        <v>16</v>
      </c>
      <c r="C41" s="16" t="s">
        <v>17</v>
      </c>
      <c r="D41" s="16" t="s">
        <v>18</v>
      </c>
      <c r="E41" s="33" t="s">
        <v>121</v>
      </c>
      <c r="F41" s="58" t="s">
        <v>123</v>
      </c>
      <c r="G41" s="33"/>
      <c r="H41" s="44">
        <v>410</v>
      </c>
      <c r="I41" s="32" t="s">
        <v>124</v>
      </c>
      <c r="J41" s="32" t="s">
        <v>88</v>
      </c>
      <c r="K41" s="33" t="s">
        <v>28</v>
      </c>
      <c r="L41" s="33" t="s">
        <v>46</v>
      </c>
      <c r="M41" s="35">
        <v>17.3185</v>
      </c>
      <c r="N41" s="35">
        <v>26.592300000000002</v>
      </c>
      <c r="O41" s="35">
        <v>43.910800000000002</v>
      </c>
      <c r="P41" s="44">
        <v>1</v>
      </c>
      <c r="Q41" s="33" t="s">
        <v>22</v>
      </c>
      <c r="R41" s="33" t="s">
        <v>48</v>
      </c>
      <c r="S41" s="32" t="s">
        <v>56</v>
      </c>
      <c r="T41" s="33"/>
      <c r="U41" s="18">
        <v>1000000</v>
      </c>
      <c r="V41" s="30">
        <v>358430</v>
      </c>
      <c r="W41" s="13">
        <f t="shared" si="3"/>
        <v>44000000</v>
      </c>
      <c r="X41" s="13">
        <f t="shared" si="1"/>
        <v>143430</v>
      </c>
      <c r="Y41" s="21">
        <v>2000000</v>
      </c>
      <c r="Z41" s="30">
        <v>438690</v>
      </c>
      <c r="AA41" s="13">
        <f t="shared" si="2"/>
        <v>54600000</v>
      </c>
      <c r="AB41" s="13">
        <f t="shared" si="0"/>
        <v>175690</v>
      </c>
    </row>
    <row r="42" spans="1:28" s="7" customFormat="1" ht="19.5" customHeight="1">
      <c r="A42" s="15">
        <v>35</v>
      </c>
      <c r="B42" s="16" t="s">
        <v>16</v>
      </c>
      <c r="C42" s="16" t="s">
        <v>17</v>
      </c>
      <c r="D42" s="16" t="s">
        <v>18</v>
      </c>
      <c r="E42" s="32" t="s">
        <v>121</v>
      </c>
      <c r="F42" s="58" t="s">
        <v>123</v>
      </c>
      <c r="G42" s="32"/>
      <c r="H42" s="43">
        <v>701</v>
      </c>
      <c r="I42" s="32" t="s">
        <v>124</v>
      </c>
      <c r="J42" s="32" t="s">
        <v>88</v>
      </c>
      <c r="K42" s="32" t="s">
        <v>28</v>
      </c>
      <c r="L42" s="32" t="s">
        <v>46</v>
      </c>
      <c r="M42" s="34">
        <v>17.3185</v>
      </c>
      <c r="N42" s="34">
        <v>26.592300000000002</v>
      </c>
      <c r="O42" s="34">
        <v>43.910800000000002</v>
      </c>
      <c r="P42" s="43">
        <v>1</v>
      </c>
      <c r="Q42" s="32" t="s">
        <v>25</v>
      </c>
      <c r="R42" s="32" t="s">
        <v>48</v>
      </c>
      <c r="S42" s="32" t="s">
        <v>56</v>
      </c>
      <c r="T42" s="32"/>
      <c r="U42" s="19">
        <v>1000000</v>
      </c>
      <c r="V42" s="29">
        <v>366000</v>
      </c>
      <c r="W42" s="13">
        <f t="shared" si="3"/>
        <v>44900000</v>
      </c>
      <c r="X42" s="13">
        <f t="shared" si="1"/>
        <v>146500</v>
      </c>
      <c r="Y42" s="22">
        <v>2000000</v>
      </c>
      <c r="Z42" s="29">
        <v>448150</v>
      </c>
      <c r="AA42" s="13">
        <f t="shared" si="2"/>
        <v>55700000</v>
      </c>
      <c r="AB42" s="13">
        <f t="shared" si="0"/>
        <v>179650</v>
      </c>
    </row>
    <row r="43" spans="1:28" s="7" customFormat="1" ht="19.5" customHeight="1">
      <c r="A43" s="15">
        <v>36</v>
      </c>
      <c r="B43" s="16" t="s">
        <v>16</v>
      </c>
      <c r="C43" s="16" t="s">
        <v>17</v>
      </c>
      <c r="D43" s="16" t="s">
        <v>18</v>
      </c>
      <c r="E43" s="33" t="s">
        <v>121</v>
      </c>
      <c r="F43" s="58" t="s">
        <v>123</v>
      </c>
      <c r="G43" s="32"/>
      <c r="H43" s="44">
        <v>704</v>
      </c>
      <c r="I43" s="32" t="s">
        <v>124</v>
      </c>
      <c r="J43" s="32" t="s">
        <v>88</v>
      </c>
      <c r="K43" s="33" t="s">
        <v>28</v>
      </c>
      <c r="L43" s="33" t="s">
        <v>46</v>
      </c>
      <c r="M43" s="35">
        <v>17.3185</v>
      </c>
      <c r="N43" s="35">
        <v>26.592300000000002</v>
      </c>
      <c r="O43" s="35">
        <v>43.910800000000002</v>
      </c>
      <c r="P43" s="44">
        <v>1</v>
      </c>
      <c r="Q43" s="33" t="s">
        <v>25</v>
      </c>
      <c r="R43" s="33" t="s">
        <v>48</v>
      </c>
      <c r="S43" s="32" t="s">
        <v>56</v>
      </c>
      <c r="T43" s="32"/>
      <c r="U43" s="18">
        <v>1000000</v>
      </c>
      <c r="V43" s="29">
        <v>366000</v>
      </c>
      <c r="W43" s="13">
        <f t="shared" si="3"/>
        <v>44900000</v>
      </c>
      <c r="X43" s="13">
        <f t="shared" si="1"/>
        <v>146500</v>
      </c>
      <c r="Y43" s="21">
        <v>2000000</v>
      </c>
      <c r="Z43" s="29">
        <v>448150</v>
      </c>
      <c r="AA43" s="13">
        <f t="shared" si="2"/>
        <v>55700000</v>
      </c>
      <c r="AB43" s="13">
        <f t="shared" si="0"/>
        <v>179650</v>
      </c>
    </row>
    <row r="44" spans="1:28" s="7" customFormat="1" ht="19.5" customHeight="1">
      <c r="A44" s="15">
        <v>37</v>
      </c>
      <c r="B44" s="16" t="s">
        <v>16</v>
      </c>
      <c r="C44" s="16" t="s">
        <v>17</v>
      </c>
      <c r="D44" s="16" t="s">
        <v>18</v>
      </c>
      <c r="E44" s="33" t="s">
        <v>121</v>
      </c>
      <c r="F44" s="58" t="s">
        <v>123</v>
      </c>
      <c r="G44" s="33"/>
      <c r="H44" s="44">
        <v>1008</v>
      </c>
      <c r="I44" s="32" t="s">
        <v>124</v>
      </c>
      <c r="J44" s="32" t="s">
        <v>88</v>
      </c>
      <c r="K44" s="33" t="s">
        <v>28</v>
      </c>
      <c r="L44" s="33" t="s">
        <v>46</v>
      </c>
      <c r="M44" s="35">
        <v>17.3185</v>
      </c>
      <c r="N44" s="35">
        <v>26.592300000000002</v>
      </c>
      <c r="O44" s="35">
        <v>43.910800000000002</v>
      </c>
      <c r="P44" s="44">
        <v>1</v>
      </c>
      <c r="Q44" s="33" t="s">
        <v>58</v>
      </c>
      <c r="R44" s="33" t="s">
        <v>48</v>
      </c>
      <c r="S44" s="32" t="s">
        <v>56</v>
      </c>
      <c r="T44" s="33"/>
      <c r="U44" s="19">
        <v>1000000</v>
      </c>
      <c r="V44" s="29">
        <v>373580</v>
      </c>
      <c r="W44" s="13">
        <f t="shared" si="3"/>
        <v>45800000</v>
      </c>
      <c r="X44" s="13">
        <f t="shared" si="1"/>
        <v>149580</v>
      </c>
      <c r="Y44" s="22">
        <v>2000000</v>
      </c>
      <c r="Z44" s="29">
        <v>457620</v>
      </c>
      <c r="AA44" s="13">
        <f t="shared" si="2"/>
        <v>56900000</v>
      </c>
      <c r="AB44" s="13">
        <f t="shared" si="0"/>
        <v>183120</v>
      </c>
    </row>
    <row r="45" spans="1:28" s="7" customFormat="1" ht="19.5" customHeight="1">
      <c r="A45" s="15">
        <v>38</v>
      </c>
      <c r="B45" s="16" t="s">
        <v>16</v>
      </c>
      <c r="C45" s="16" t="s">
        <v>17</v>
      </c>
      <c r="D45" s="16" t="s">
        <v>18</v>
      </c>
      <c r="E45" s="32" t="s">
        <v>121</v>
      </c>
      <c r="F45" s="58" t="s">
        <v>123</v>
      </c>
      <c r="G45" s="32"/>
      <c r="H45" s="43">
        <v>1012</v>
      </c>
      <c r="I45" s="32" t="s">
        <v>124</v>
      </c>
      <c r="J45" s="32" t="s">
        <v>88</v>
      </c>
      <c r="K45" s="32" t="s">
        <v>28</v>
      </c>
      <c r="L45" s="32" t="s">
        <v>46</v>
      </c>
      <c r="M45" s="34">
        <v>16.903600000000001</v>
      </c>
      <c r="N45" s="34">
        <v>25.9876</v>
      </c>
      <c r="O45" s="34">
        <v>42.891199999999998</v>
      </c>
      <c r="P45" s="43">
        <v>1</v>
      </c>
      <c r="Q45" s="32" t="s">
        <v>58</v>
      </c>
      <c r="R45" s="32" t="s">
        <v>48</v>
      </c>
      <c r="S45" s="32" t="s">
        <v>56</v>
      </c>
      <c r="T45" s="32"/>
      <c r="U45" s="18">
        <v>1000000</v>
      </c>
      <c r="V45" s="29">
        <v>360950</v>
      </c>
      <c r="W45" s="13">
        <f t="shared" si="3"/>
        <v>44300000</v>
      </c>
      <c r="X45" s="13">
        <f t="shared" si="1"/>
        <v>144450</v>
      </c>
      <c r="Y45" s="21">
        <v>2000000</v>
      </c>
      <c r="Z45" s="29">
        <v>441980</v>
      </c>
      <c r="AA45" s="13">
        <f t="shared" si="2"/>
        <v>55000000</v>
      </c>
      <c r="AB45" s="13">
        <f t="shared" si="0"/>
        <v>176980</v>
      </c>
    </row>
    <row r="46" spans="1:28" s="7" customFormat="1" ht="19.5" customHeight="1">
      <c r="A46" s="15">
        <v>39</v>
      </c>
      <c r="B46" s="16" t="s">
        <v>16</v>
      </c>
      <c r="C46" s="16" t="s">
        <v>17</v>
      </c>
      <c r="D46" s="16" t="s">
        <v>18</v>
      </c>
      <c r="E46" s="33" t="s">
        <v>63</v>
      </c>
      <c r="F46" s="58" t="s">
        <v>125</v>
      </c>
      <c r="G46" s="33" t="s">
        <v>15</v>
      </c>
      <c r="H46" s="44">
        <v>303</v>
      </c>
      <c r="I46" s="33" t="s">
        <v>129</v>
      </c>
      <c r="J46" s="32" t="s">
        <v>88</v>
      </c>
      <c r="K46" s="33" t="s">
        <v>28</v>
      </c>
      <c r="L46" s="33" t="s">
        <v>46</v>
      </c>
      <c r="M46" s="35">
        <v>24.79</v>
      </c>
      <c r="N46" s="35">
        <v>5.8250000000000002</v>
      </c>
      <c r="O46" s="35">
        <v>30.614999999999998</v>
      </c>
      <c r="P46" s="44">
        <v>1</v>
      </c>
      <c r="Q46" s="33" t="s">
        <v>21</v>
      </c>
      <c r="R46" s="33" t="s">
        <v>48</v>
      </c>
      <c r="S46" s="32" t="s">
        <v>56</v>
      </c>
      <c r="T46" s="33"/>
      <c r="U46" s="19">
        <v>1000000</v>
      </c>
      <c r="V46" s="29">
        <v>494010</v>
      </c>
      <c r="W46" s="13">
        <f t="shared" si="3"/>
        <v>60200000</v>
      </c>
      <c r="X46" s="13">
        <f t="shared" si="1"/>
        <v>198010</v>
      </c>
      <c r="Y46" s="22">
        <v>2000000</v>
      </c>
      <c r="Z46" s="29">
        <v>605780</v>
      </c>
      <c r="AA46" s="13">
        <f t="shared" si="2"/>
        <v>74600000</v>
      </c>
      <c r="AB46" s="13">
        <f t="shared" si="0"/>
        <v>242780</v>
      </c>
    </row>
    <row r="47" spans="1:28" s="7" customFormat="1" ht="19.5" customHeight="1">
      <c r="A47" s="15">
        <v>40</v>
      </c>
      <c r="B47" s="16" t="s">
        <v>16</v>
      </c>
      <c r="C47" s="16" t="s">
        <v>17</v>
      </c>
      <c r="D47" s="16" t="s">
        <v>18</v>
      </c>
      <c r="E47" s="32" t="s">
        <v>63</v>
      </c>
      <c r="F47" s="58" t="s">
        <v>126</v>
      </c>
      <c r="G47" s="32" t="s">
        <v>15</v>
      </c>
      <c r="H47" s="43">
        <v>401</v>
      </c>
      <c r="I47" s="33" t="s">
        <v>129</v>
      </c>
      <c r="J47" s="32" t="s">
        <v>88</v>
      </c>
      <c r="K47" s="32" t="s">
        <v>28</v>
      </c>
      <c r="L47" s="32" t="s">
        <v>46</v>
      </c>
      <c r="M47" s="34">
        <v>39.75</v>
      </c>
      <c r="N47" s="34">
        <v>9.3409999999999993</v>
      </c>
      <c r="O47" s="34">
        <v>49.091000000000001</v>
      </c>
      <c r="P47" s="43">
        <v>1</v>
      </c>
      <c r="Q47" s="32" t="s">
        <v>22</v>
      </c>
      <c r="R47" s="32" t="s">
        <v>48</v>
      </c>
      <c r="S47" s="32" t="s">
        <v>56</v>
      </c>
      <c r="T47" s="32"/>
      <c r="U47" s="18">
        <v>1000000</v>
      </c>
      <c r="V47" s="29">
        <v>781910</v>
      </c>
      <c r="W47" s="13">
        <f t="shared" si="3"/>
        <v>94800000</v>
      </c>
      <c r="X47" s="13">
        <f t="shared" si="1"/>
        <v>312910</v>
      </c>
      <c r="Y47" s="21">
        <v>2000000</v>
      </c>
      <c r="Z47" s="29">
        <v>960420</v>
      </c>
      <c r="AA47" s="13">
        <f t="shared" si="2"/>
        <v>117200000</v>
      </c>
      <c r="AB47" s="13">
        <f t="shared" si="0"/>
        <v>384420</v>
      </c>
    </row>
    <row r="48" spans="1:28" s="7" customFormat="1" ht="19.5" customHeight="1">
      <c r="A48" s="15">
        <v>41</v>
      </c>
      <c r="B48" s="16" t="s">
        <v>16</v>
      </c>
      <c r="C48" s="16" t="s">
        <v>17</v>
      </c>
      <c r="D48" s="16" t="s">
        <v>18</v>
      </c>
      <c r="E48" s="32" t="s">
        <v>63</v>
      </c>
      <c r="F48" s="58" t="s">
        <v>64</v>
      </c>
      <c r="G48" s="43">
        <v>1</v>
      </c>
      <c r="H48" s="43">
        <v>302</v>
      </c>
      <c r="I48" s="32" t="s">
        <v>130</v>
      </c>
      <c r="J48" s="32" t="s">
        <v>88</v>
      </c>
      <c r="K48" s="32" t="s">
        <v>28</v>
      </c>
      <c r="L48" s="32" t="s">
        <v>46</v>
      </c>
      <c r="M48" s="34">
        <v>38.96</v>
      </c>
      <c r="N48" s="34">
        <v>8.9</v>
      </c>
      <c r="O48" s="34">
        <v>47.86</v>
      </c>
      <c r="P48" s="43">
        <v>1</v>
      </c>
      <c r="Q48" s="32" t="s">
        <v>21</v>
      </c>
      <c r="R48" s="32" t="s">
        <v>48</v>
      </c>
      <c r="S48" s="32" t="s">
        <v>56</v>
      </c>
      <c r="T48" s="33"/>
      <c r="U48" s="19">
        <v>1000000</v>
      </c>
      <c r="V48" s="30">
        <v>852980</v>
      </c>
      <c r="W48" s="13">
        <f t="shared" si="3"/>
        <v>103300000</v>
      </c>
      <c r="X48" s="13">
        <f t="shared" si="1"/>
        <v>341480</v>
      </c>
      <c r="Y48" s="22">
        <v>2000000</v>
      </c>
      <c r="Z48" s="30">
        <v>1048080</v>
      </c>
      <c r="AA48" s="13">
        <f t="shared" si="2"/>
        <v>127700000</v>
      </c>
      <c r="AB48" s="13">
        <f t="shared" si="0"/>
        <v>419580</v>
      </c>
    </row>
    <row r="49" spans="1:28" s="7" customFormat="1" ht="19.5" customHeight="1">
      <c r="A49" s="15">
        <v>42</v>
      </c>
      <c r="B49" s="16" t="s">
        <v>16</v>
      </c>
      <c r="C49" s="16" t="s">
        <v>17</v>
      </c>
      <c r="D49" s="16" t="s">
        <v>18</v>
      </c>
      <c r="E49" s="32" t="s">
        <v>63</v>
      </c>
      <c r="F49" s="58" t="s">
        <v>127</v>
      </c>
      <c r="G49" s="43">
        <v>1</v>
      </c>
      <c r="H49" s="43">
        <v>305</v>
      </c>
      <c r="I49" s="32" t="s">
        <v>130</v>
      </c>
      <c r="J49" s="32" t="s">
        <v>88</v>
      </c>
      <c r="K49" s="32" t="s">
        <v>28</v>
      </c>
      <c r="L49" s="32" t="s">
        <v>46</v>
      </c>
      <c r="M49" s="34">
        <v>27.34</v>
      </c>
      <c r="N49" s="34">
        <v>6.24</v>
      </c>
      <c r="O49" s="34">
        <v>33.58</v>
      </c>
      <c r="P49" s="43">
        <v>1</v>
      </c>
      <c r="Q49" s="32" t="s">
        <v>21</v>
      </c>
      <c r="R49" s="32" t="s">
        <v>48</v>
      </c>
      <c r="S49" s="32" t="s">
        <v>56</v>
      </c>
      <c r="T49" s="32"/>
      <c r="U49" s="18">
        <v>1000000</v>
      </c>
      <c r="V49" s="29">
        <v>682490</v>
      </c>
      <c r="W49" s="13">
        <f t="shared" si="3"/>
        <v>82800000</v>
      </c>
      <c r="X49" s="13">
        <f t="shared" si="1"/>
        <v>273490</v>
      </c>
      <c r="Y49" s="21">
        <v>2000000</v>
      </c>
      <c r="Z49" s="29">
        <v>839460</v>
      </c>
      <c r="AA49" s="13">
        <f t="shared" si="2"/>
        <v>102700000</v>
      </c>
      <c r="AB49" s="13">
        <f t="shared" si="0"/>
        <v>335960</v>
      </c>
    </row>
    <row r="50" spans="1:28" s="7" customFormat="1" ht="19.5" customHeight="1">
      <c r="A50" s="15">
        <v>43</v>
      </c>
      <c r="B50" s="16" t="s">
        <v>16</v>
      </c>
      <c r="C50" s="16" t="s">
        <v>17</v>
      </c>
      <c r="D50" s="16" t="s">
        <v>18</v>
      </c>
      <c r="E50" s="32" t="s">
        <v>63</v>
      </c>
      <c r="F50" s="58" t="s">
        <v>128</v>
      </c>
      <c r="G50" s="43">
        <v>2</v>
      </c>
      <c r="H50" s="43">
        <v>401</v>
      </c>
      <c r="I50" s="32" t="s">
        <v>130</v>
      </c>
      <c r="J50" s="32" t="s">
        <v>88</v>
      </c>
      <c r="K50" s="32" t="s">
        <v>28</v>
      </c>
      <c r="L50" s="32" t="s">
        <v>46</v>
      </c>
      <c r="M50" s="34">
        <v>45.04</v>
      </c>
      <c r="N50" s="34">
        <v>10.28</v>
      </c>
      <c r="O50" s="34">
        <v>55.32</v>
      </c>
      <c r="P50" s="43">
        <v>1</v>
      </c>
      <c r="Q50" s="32" t="s">
        <v>22</v>
      </c>
      <c r="R50" s="48" t="s">
        <v>48</v>
      </c>
      <c r="S50" s="32" t="s">
        <v>56</v>
      </c>
      <c r="T50" s="32"/>
      <c r="U50" s="19">
        <v>1000000</v>
      </c>
      <c r="V50" s="29">
        <v>917270</v>
      </c>
      <c r="W50" s="13">
        <f t="shared" si="3"/>
        <v>111000000</v>
      </c>
      <c r="X50" s="13">
        <f t="shared" ref="X50:X51" si="14">V50-((W50-U50)*6%/12)</f>
        <v>367270</v>
      </c>
      <c r="Y50" s="22">
        <v>2000000</v>
      </c>
      <c r="Z50" s="29">
        <v>1126070</v>
      </c>
      <c r="AA50" s="13">
        <f t="shared" si="2"/>
        <v>137100000</v>
      </c>
      <c r="AB50" s="13">
        <f t="shared" ref="AB50:AB51" si="15">Z50-((AA50-Y50)*6%/12)</f>
        <v>450570</v>
      </c>
    </row>
    <row r="51" spans="1:28" s="7" customFormat="1" ht="19.5" customHeight="1">
      <c r="A51" s="15">
        <v>44</v>
      </c>
      <c r="B51" s="16" t="s">
        <v>16</v>
      </c>
      <c r="C51" s="16" t="s">
        <v>17</v>
      </c>
      <c r="D51" s="16" t="s">
        <v>18</v>
      </c>
      <c r="E51" s="33" t="s">
        <v>63</v>
      </c>
      <c r="F51" s="58" t="s">
        <v>65</v>
      </c>
      <c r="G51" s="44">
        <v>3</v>
      </c>
      <c r="H51" s="44">
        <v>203</v>
      </c>
      <c r="I51" s="32" t="s">
        <v>130</v>
      </c>
      <c r="J51" s="32" t="s">
        <v>88</v>
      </c>
      <c r="K51" s="33" t="s">
        <v>28</v>
      </c>
      <c r="L51" s="33" t="s">
        <v>46</v>
      </c>
      <c r="M51" s="35">
        <v>25.16</v>
      </c>
      <c r="N51" s="35">
        <v>6.08</v>
      </c>
      <c r="O51" s="35">
        <v>31.24</v>
      </c>
      <c r="P51" s="44">
        <v>1</v>
      </c>
      <c r="Q51" s="33" t="s">
        <v>19</v>
      </c>
      <c r="R51" s="33" t="s">
        <v>48</v>
      </c>
      <c r="S51" s="32" t="s">
        <v>56</v>
      </c>
      <c r="T51" s="32"/>
      <c r="U51" s="18">
        <v>1000000</v>
      </c>
      <c r="V51" s="29">
        <v>642190</v>
      </c>
      <c r="W51" s="13">
        <f t="shared" si="3"/>
        <v>78000000</v>
      </c>
      <c r="X51" s="13">
        <f t="shared" si="14"/>
        <v>257190</v>
      </c>
      <c r="Y51" s="21">
        <v>2000000</v>
      </c>
      <c r="Z51" s="29">
        <v>789740</v>
      </c>
      <c r="AA51" s="13">
        <f t="shared" si="2"/>
        <v>96700000</v>
      </c>
      <c r="AB51" s="13">
        <f t="shared" si="15"/>
        <v>316240</v>
      </c>
    </row>
    <row r="52" spans="1:28" s="7" customFormat="1" ht="19.5" customHeight="1">
      <c r="A52" s="15">
        <v>45</v>
      </c>
      <c r="B52" s="16" t="s">
        <v>16</v>
      </c>
      <c r="C52" s="16" t="s">
        <v>17</v>
      </c>
      <c r="D52" s="16" t="s">
        <v>18</v>
      </c>
      <c r="E52" s="32" t="s">
        <v>66</v>
      </c>
      <c r="F52" s="58" t="s">
        <v>67</v>
      </c>
      <c r="G52" s="33"/>
      <c r="H52" s="43">
        <v>301</v>
      </c>
      <c r="I52" s="32" t="s">
        <v>132</v>
      </c>
      <c r="J52" s="32" t="s">
        <v>88</v>
      </c>
      <c r="K52" s="32" t="s">
        <v>28</v>
      </c>
      <c r="L52" s="32" t="s">
        <v>133</v>
      </c>
      <c r="M52" s="34">
        <v>35.92</v>
      </c>
      <c r="N52" s="34">
        <v>6.07</v>
      </c>
      <c r="O52" s="34">
        <v>41.99</v>
      </c>
      <c r="P52" s="43">
        <v>1</v>
      </c>
      <c r="Q52" s="32" t="s">
        <v>21</v>
      </c>
      <c r="R52" s="32" t="s">
        <v>49</v>
      </c>
      <c r="S52" s="32" t="s">
        <v>56</v>
      </c>
      <c r="T52" s="33"/>
      <c r="U52" s="19">
        <v>1000000</v>
      </c>
      <c r="V52" s="30">
        <v>405030</v>
      </c>
      <c r="W52" s="13">
        <f t="shared" si="3"/>
        <v>49600000</v>
      </c>
      <c r="X52" s="13">
        <f t="shared" si="1"/>
        <v>162030</v>
      </c>
      <c r="Y52" s="22">
        <v>2000000</v>
      </c>
      <c r="Z52" s="30">
        <v>497270</v>
      </c>
      <c r="AA52" s="13">
        <f t="shared" si="2"/>
        <v>61600000</v>
      </c>
      <c r="AB52" s="13">
        <f t="shared" si="0"/>
        <v>199270</v>
      </c>
    </row>
    <row r="53" spans="1:28" s="7" customFormat="1" ht="19.5" customHeight="1">
      <c r="A53" s="15">
        <v>46</v>
      </c>
      <c r="B53" s="16" t="s">
        <v>16</v>
      </c>
      <c r="C53" s="16" t="s">
        <v>17</v>
      </c>
      <c r="D53" s="16" t="s">
        <v>18</v>
      </c>
      <c r="E53" s="32" t="s">
        <v>66</v>
      </c>
      <c r="F53" s="58" t="s">
        <v>131</v>
      </c>
      <c r="G53" s="12"/>
      <c r="H53" s="43">
        <v>304</v>
      </c>
      <c r="I53" s="32" t="s">
        <v>134</v>
      </c>
      <c r="J53" s="32" t="s">
        <v>88</v>
      </c>
      <c r="K53" s="32" t="s">
        <v>28</v>
      </c>
      <c r="L53" s="32" t="s">
        <v>46</v>
      </c>
      <c r="M53" s="34">
        <v>17.350000000000001</v>
      </c>
      <c r="N53" s="34">
        <v>7.0410000000000004</v>
      </c>
      <c r="O53" s="34">
        <v>24.390999999999998</v>
      </c>
      <c r="P53" s="43">
        <v>1</v>
      </c>
      <c r="Q53" s="32" t="s">
        <v>21</v>
      </c>
      <c r="R53" s="32" t="s">
        <v>49</v>
      </c>
      <c r="S53" s="32" t="s">
        <v>31</v>
      </c>
      <c r="T53" s="33"/>
      <c r="U53" s="18">
        <v>1000000</v>
      </c>
      <c r="V53" s="30">
        <v>203230</v>
      </c>
      <c r="W53" s="13">
        <f t="shared" si="3"/>
        <v>25300000</v>
      </c>
      <c r="X53" s="13">
        <f t="shared" si="1"/>
        <v>81730</v>
      </c>
      <c r="Y53" s="21">
        <v>2000000</v>
      </c>
      <c r="Z53" s="30">
        <v>247400</v>
      </c>
      <c r="AA53" s="13">
        <f t="shared" si="2"/>
        <v>31600000</v>
      </c>
      <c r="AB53" s="13">
        <f t="shared" si="0"/>
        <v>99400</v>
      </c>
    </row>
    <row r="54" spans="1:28" s="7" customFormat="1" ht="19.5" customHeight="1">
      <c r="A54" s="15">
        <v>47</v>
      </c>
      <c r="B54" s="16" t="s">
        <v>16</v>
      </c>
      <c r="C54" s="16" t="s">
        <v>17</v>
      </c>
      <c r="D54" s="16" t="s">
        <v>18</v>
      </c>
      <c r="E54" s="32" t="s">
        <v>66</v>
      </c>
      <c r="F54" s="58" t="s">
        <v>68</v>
      </c>
      <c r="G54" s="12"/>
      <c r="H54" s="43">
        <v>301</v>
      </c>
      <c r="I54" s="32" t="s">
        <v>70</v>
      </c>
      <c r="J54" s="32" t="s">
        <v>88</v>
      </c>
      <c r="K54" s="32" t="s">
        <v>28</v>
      </c>
      <c r="L54" s="32" t="s">
        <v>46</v>
      </c>
      <c r="M54" s="34">
        <v>14.85</v>
      </c>
      <c r="N54" s="34">
        <v>5.95</v>
      </c>
      <c r="O54" s="34">
        <v>20.8</v>
      </c>
      <c r="P54" s="43">
        <v>1</v>
      </c>
      <c r="Q54" s="32" t="s">
        <v>21</v>
      </c>
      <c r="R54" s="32" t="s">
        <v>49</v>
      </c>
      <c r="S54" s="32" t="s">
        <v>31</v>
      </c>
      <c r="T54" s="32"/>
      <c r="U54" s="19">
        <v>1000000</v>
      </c>
      <c r="V54" s="29">
        <v>154910</v>
      </c>
      <c r="W54" s="13">
        <f t="shared" si="3"/>
        <v>19500000</v>
      </c>
      <c r="X54" s="13">
        <f t="shared" si="1"/>
        <v>62410</v>
      </c>
      <c r="Y54" s="22">
        <v>2000000</v>
      </c>
      <c r="Z54" s="29">
        <v>187950</v>
      </c>
      <c r="AA54" s="13">
        <f t="shared" si="2"/>
        <v>24500000</v>
      </c>
      <c r="AB54" s="13">
        <f t="shared" si="0"/>
        <v>75450</v>
      </c>
    </row>
    <row r="55" spans="1:28" s="7" customFormat="1" ht="19.5" customHeight="1">
      <c r="A55" s="15">
        <v>48</v>
      </c>
      <c r="B55" s="16" t="s">
        <v>16</v>
      </c>
      <c r="C55" s="16" t="s">
        <v>17</v>
      </c>
      <c r="D55" s="16" t="s">
        <v>18</v>
      </c>
      <c r="E55" s="32" t="s">
        <v>66</v>
      </c>
      <c r="F55" s="58" t="s">
        <v>69</v>
      </c>
      <c r="G55" s="12"/>
      <c r="H55" s="43">
        <v>402</v>
      </c>
      <c r="I55" s="32" t="s">
        <v>70</v>
      </c>
      <c r="J55" s="32" t="s">
        <v>88</v>
      </c>
      <c r="K55" s="32" t="s">
        <v>28</v>
      </c>
      <c r="L55" s="32" t="s">
        <v>46</v>
      </c>
      <c r="M55" s="34">
        <v>14.85</v>
      </c>
      <c r="N55" s="34">
        <v>5.95</v>
      </c>
      <c r="O55" s="34">
        <v>20.8</v>
      </c>
      <c r="P55" s="43">
        <v>1</v>
      </c>
      <c r="Q55" s="32" t="s">
        <v>22</v>
      </c>
      <c r="R55" s="32" t="s">
        <v>49</v>
      </c>
      <c r="S55" s="32" t="s">
        <v>31</v>
      </c>
      <c r="T55" s="33"/>
      <c r="U55" s="18">
        <v>1000000</v>
      </c>
      <c r="V55" s="30">
        <v>149640</v>
      </c>
      <c r="W55" s="13">
        <f t="shared" si="3"/>
        <v>18900000</v>
      </c>
      <c r="X55" s="13">
        <f t="shared" si="1"/>
        <v>60140</v>
      </c>
      <c r="Y55" s="21">
        <v>2000000</v>
      </c>
      <c r="Z55" s="30">
        <v>181360</v>
      </c>
      <c r="AA55" s="13">
        <f t="shared" si="2"/>
        <v>23700000</v>
      </c>
      <c r="AB55" s="13">
        <f t="shared" si="0"/>
        <v>72860</v>
      </c>
    </row>
    <row r="56" spans="1:28" s="7" customFormat="1" ht="19.5" customHeight="1">
      <c r="A56" s="15">
        <v>49</v>
      </c>
      <c r="B56" s="16" t="s">
        <v>16</v>
      </c>
      <c r="C56" s="16" t="s">
        <v>17</v>
      </c>
      <c r="D56" s="16" t="s">
        <v>18</v>
      </c>
      <c r="E56" s="32" t="s">
        <v>135</v>
      </c>
      <c r="F56" s="58" t="s">
        <v>136</v>
      </c>
      <c r="G56" s="12"/>
      <c r="H56" s="43">
        <v>501</v>
      </c>
      <c r="I56" s="32" t="s">
        <v>146</v>
      </c>
      <c r="J56" s="32" t="s">
        <v>88</v>
      </c>
      <c r="K56" s="32" t="s">
        <v>28</v>
      </c>
      <c r="L56" s="32" t="s">
        <v>46</v>
      </c>
      <c r="M56" s="34">
        <v>44.77</v>
      </c>
      <c r="N56" s="34">
        <v>7.31</v>
      </c>
      <c r="O56" s="34">
        <v>52.08</v>
      </c>
      <c r="P56" s="43">
        <v>1</v>
      </c>
      <c r="Q56" s="32" t="s">
        <v>23</v>
      </c>
      <c r="R56" s="48" t="s">
        <v>55</v>
      </c>
      <c r="S56" s="32" t="s">
        <v>56</v>
      </c>
      <c r="T56" s="32"/>
      <c r="U56" s="19">
        <v>1000000</v>
      </c>
      <c r="V56" s="29">
        <v>553850</v>
      </c>
      <c r="W56" s="13">
        <f t="shared" si="3"/>
        <v>67400000</v>
      </c>
      <c r="X56" s="13">
        <f t="shared" si="1"/>
        <v>221850</v>
      </c>
      <c r="Y56" s="22">
        <v>2000000</v>
      </c>
      <c r="Z56" s="29">
        <v>680100</v>
      </c>
      <c r="AA56" s="13">
        <f t="shared" si="2"/>
        <v>83600000</v>
      </c>
      <c r="AB56" s="13">
        <f t="shared" si="0"/>
        <v>272100</v>
      </c>
    </row>
    <row r="57" spans="1:28" s="7" customFormat="1" ht="19.5" customHeight="1">
      <c r="A57" s="15">
        <v>50</v>
      </c>
      <c r="B57" s="16" t="s">
        <v>16</v>
      </c>
      <c r="C57" s="16" t="s">
        <v>17</v>
      </c>
      <c r="D57" s="16" t="s">
        <v>18</v>
      </c>
      <c r="E57" s="33" t="s">
        <v>135</v>
      </c>
      <c r="F57" s="58" t="s">
        <v>137</v>
      </c>
      <c r="G57" s="12"/>
      <c r="H57" s="44">
        <v>201</v>
      </c>
      <c r="I57" s="33" t="s">
        <v>147</v>
      </c>
      <c r="J57" s="32" t="s">
        <v>88</v>
      </c>
      <c r="K57" s="33" t="s">
        <v>28</v>
      </c>
      <c r="L57" s="33" t="s">
        <v>46</v>
      </c>
      <c r="M57" s="35">
        <v>26.66</v>
      </c>
      <c r="N57" s="35">
        <v>11.88</v>
      </c>
      <c r="O57" s="35">
        <v>38.54</v>
      </c>
      <c r="P57" s="44">
        <v>2</v>
      </c>
      <c r="Q57" s="33" t="s">
        <v>19</v>
      </c>
      <c r="R57" s="48" t="s">
        <v>55</v>
      </c>
      <c r="S57" s="33" t="s">
        <v>29</v>
      </c>
      <c r="T57" s="33"/>
      <c r="U57" s="18">
        <v>1000000</v>
      </c>
      <c r="V57" s="30">
        <v>568770</v>
      </c>
      <c r="W57" s="13">
        <f t="shared" si="3"/>
        <v>69200000</v>
      </c>
      <c r="X57" s="13">
        <f t="shared" si="1"/>
        <v>227770</v>
      </c>
      <c r="Y57" s="21">
        <v>2000000</v>
      </c>
      <c r="Z57" s="30">
        <v>699170</v>
      </c>
      <c r="AA57" s="13">
        <f t="shared" si="2"/>
        <v>85900000</v>
      </c>
      <c r="AB57" s="13">
        <f t="shared" si="0"/>
        <v>279670</v>
      </c>
    </row>
    <row r="58" spans="1:28" s="7" customFormat="1" ht="19.5" customHeight="1">
      <c r="A58" s="15">
        <v>51</v>
      </c>
      <c r="B58" s="16" t="s">
        <v>16</v>
      </c>
      <c r="C58" s="16" t="s">
        <v>17</v>
      </c>
      <c r="D58" s="16" t="s">
        <v>18</v>
      </c>
      <c r="E58" s="32" t="s">
        <v>135</v>
      </c>
      <c r="F58" s="58" t="s">
        <v>138</v>
      </c>
      <c r="G58" s="12"/>
      <c r="H58" s="43">
        <v>204</v>
      </c>
      <c r="I58" s="32" t="s">
        <v>148</v>
      </c>
      <c r="J58" s="32" t="s">
        <v>88</v>
      </c>
      <c r="K58" s="32" t="s">
        <v>28</v>
      </c>
      <c r="L58" s="32" t="s">
        <v>46</v>
      </c>
      <c r="M58" s="34">
        <v>23.43</v>
      </c>
      <c r="N58" s="34">
        <v>7.66</v>
      </c>
      <c r="O58" s="34">
        <v>31.09</v>
      </c>
      <c r="P58" s="43">
        <v>1</v>
      </c>
      <c r="Q58" s="32" t="s">
        <v>19</v>
      </c>
      <c r="R58" s="32" t="s">
        <v>48</v>
      </c>
      <c r="S58" s="32" t="s">
        <v>56</v>
      </c>
      <c r="T58" s="32"/>
      <c r="U58" s="19">
        <v>1000000</v>
      </c>
      <c r="V58" s="29">
        <v>403130</v>
      </c>
      <c r="W58" s="13">
        <f t="shared" si="3"/>
        <v>49300000</v>
      </c>
      <c r="X58" s="13">
        <f t="shared" si="1"/>
        <v>161630</v>
      </c>
      <c r="Y58" s="22">
        <v>2000000</v>
      </c>
      <c r="Z58" s="29">
        <v>494270</v>
      </c>
      <c r="AA58" s="13">
        <f t="shared" si="2"/>
        <v>61300000</v>
      </c>
      <c r="AB58" s="13">
        <f t="shared" si="0"/>
        <v>197770</v>
      </c>
    </row>
    <row r="59" spans="1:28" s="7" customFormat="1" ht="19.5" customHeight="1">
      <c r="A59" s="15">
        <v>52</v>
      </c>
      <c r="B59" s="16" t="s">
        <v>16</v>
      </c>
      <c r="C59" s="16" t="s">
        <v>17</v>
      </c>
      <c r="D59" s="16" t="s">
        <v>18</v>
      </c>
      <c r="E59" s="32" t="s">
        <v>135</v>
      </c>
      <c r="F59" s="58" t="s">
        <v>139</v>
      </c>
      <c r="G59" s="12"/>
      <c r="H59" s="43">
        <v>404</v>
      </c>
      <c r="I59" s="32" t="s">
        <v>149</v>
      </c>
      <c r="J59" s="32" t="s">
        <v>88</v>
      </c>
      <c r="K59" s="32" t="s">
        <v>28</v>
      </c>
      <c r="L59" s="32" t="s">
        <v>46</v>
      </c>
      <c r="M59" s="34">
        <v>26.69</v>
      </c>
      <c r="N59" s="34">
        <v>4.9800000000000004</v>
      </c>
      <c r="O59" s="34">
        <v>31.67</v>
      </c>
      <c r="P59" s="43">
        <v>1</v>
      </c>
      <c r="Q59" s="32" t="s">
        <v>22</v>
      </c>
      <c r="R59" s="32" t="s">
        <v>48</v>
      </c>
      <c r="S59" s="32" t="s">
        <v>56</v>
      </c>
      <c r="T59" s="33"/>
      <c r="U59" s="18">
        <v>1000000</v>
      </c>
      <c r="V59" s="30">
        <v>513220</v>
      </c>
      <c r="W59" s="13">
        <f t="shared" si="3"/>
        <v>62500000</v>
      </c>
      <c r="X59" s="13">
        <f t="shared" si="1"/>
        <v>205720</v>
      </c>
      <c r="Y59" s="21">
        <v>2000000</v>
      </c>
      <c r="Z59" s="30">
        <v>630040</v>
      </c>
      <c r="AA59" s="13">
        <f t="shared" si="2"/>
        <v>77600000</v>
      </c>
      <c r="AB59" s="13">
        <f t="shared" si="0"/>
        <v>252040</v>
      </c>
    </row>
    <row r="60" spans="1:28" s="7" customFormat="1" ht="19.5" customHeight="1">
      <c r="A60" s="15">
        <v>53</v>
      </c>
      <c r="B60" s="16" t="s">
        <v>16</v>
      </c>
      <c r="C60" s="16" t="s">
        <v>17</v>
      </c>
      <c r="D60" s="16" t="s">
        <v>18</v>
      </c>
      <c r="E60" s="33" t="s">
        <v>135</v>
      </c>
      <c r="F60" s="58" t="s">
        <v>140</v>
      </c>
      <c r="G60" s="12"/>
      <c r="H60" s="44">
        <v>302</v>
      </c>
      <c r="I60" s="33" t="s">
        <v>150</v>
      </c>
      <c r="J60" s="32" t="s">
        <v>88</v>
      </c>
      <c r="K60" s="33" t="s">
        <v>28</v>
      </c>
      <c r="L60" s="33" t="s">
        <v>46</v>
      </c>
      <c r="M60" s="35">
        <v>23.265000000000001</v>
      </c>
      <c r="N60" s="35">
        <v>6.73</v>
      </c>
      <c r="O60" s="35">
        <v>29.995000000000001</v>
      </c>
      <c r="P60" s="44">
        <v>1</v>
      </c>
      <c r="Q60" s="33" t="s">
        <v>21</v>
      </c>
      <c r="R60" s="33" t="s">
        <v>48</v>
      </c>
      <c r="S60" s="32" t="s">
        <v>56</v>
      </c>
      <c r="T60" s="32"/>
      <c r="U60" s="19">
        <v>1000000</v>
      </c>
      <c r="V60" s="29">
        <v>388490</v>
      </c>
      <c r="W60" s="13">
        <f t="shared" si="3"/>
        <v>47600000</v>
      </c>
      <c r="X60" s="13">
        <f t="shared" si="1"/>
        <v>155490</v>
      </c>
      <c r="Y60" s="22">
        <v>2000000</v>
      </c>
      <c r="Z60" s="29">
        <v>475690</v>
      </c>
      <c r="AA60" s="13">
        <f t="shared" si="2"/>
        <v>59000000</v>
      </c>
      <c r="AB60" s="13">
        <f t="shared" si="0"/>
        <v>190690</v>
      </c>
    </row>
    <row r="61" spans="1:28" s="7" customFormat="1" ht="19.5" customHeight="1">
      <c r="A61" s="15">
        <v>54</v>
      </c>
      <c r="B61" s="16" t="s">
        <v>16</v>
      </c>
      <c r="C61" s="16" t="s">
        <v>17</v>
      </c>
      <c r="D61" s="16" t="s">
        <v>18</v>
      </c>
      <c r="E61" s="32" t="s">
        <v>135</v>
      </c>
      <c r="F61" s="58" t="s">
        <v>141</v>
      </c>
      <c r="G61" s="12"/>
      <c r="H61" s="43">
        <v>502</v>
      </c>
      <c r="I61" s="33" t="s">
        <v>150</v>
      </c>
      <c r="J61" s="32" t="s">
        <v>88</v>
      </c>
      <c r="K61" s="32" t="s">
        <v>28</v>
      </c>
      <c r="L61" s="32" t="s">
        <v>46</v>
      </c>
      <c r="M61" s="34">
        <v>23.265000000000001</v>
      </c>
      <c r="N61" s="34">
        <v>6.73</v>
      </c>
      <c r="O61" s="34">
        <v>29.995000000000001</v>
      </c>
      <c r="P61" s="43">
        <v>1</v>
      </c>
      <c r="Q61" s="32" t="s">
        <v>23</v>
      </c>
      <c r="R61" s="32" t="s">
        <v>48</v>
      </c>
      <c r="S61" s="32" t="s">
        <v>56</v>
      </c>
      <c r="T61" s="33"/>
      <c r="U61" s="18">
        <v>1000000</v>
      </c>
      <c r="V61" s="30">
        <v>388490</v>
      </c>
      <c r="W61" s="13">
        <f t="shared" si="3"/>
        <v>47600000</v>
      </c>
      <c r="X61" s="13">
        <f t="shared" si="1"/>
        <v>155490</v>
      </c>
      <c r="Y61" s="21">
        <v>2000000</v>
      </c>
      <c r="Z61" s="30">
        <v>475690</v>
      </c>
      <c r="AA61" s="13">
        <f t="shared" si="2"/>
        <v>59000000</v>
      </c>
      <c r="AB61" s="13">
        <f t="shared" si="0"/>
        <v>190690</v>
      </c>
    </row>
    <row r="62" spans="1:28" s="7" customFormat="1" ht="19.5" customHeight="1">
      <c r="A62" s="15">
        <v>55</v>
      </c>
      <c r="B62" s="16" t="s">
        <v>16</v>
      </c>
      <c r="C62" s="16" t="s">
        <v>17</v>
      </c>
      <c r="D62" s="16" t="s">
        <v>18</v>
      </c>
      <c r="E62" s="33" t="s">
        <v>135</v>
      </c>
      <c r="F62" s="58" t="s">
        <v>142</v>
      </c>
      <c r="G62" s="12"/>
      <c r="H62" s="44">
        <v>201</v>
      </c>
      <c r="I62" s="33" t="s">
        <v>151</v>
      </c>
      <c r="J62" s="32" t="s">
        <v>88</v>
      </c>
      <c r="K62" s="33" t="s">
        <v>28</v>
      </c>
      <c r="L62" s="33" t="s">
        <v>46</v>
      </c>
      <c r="M62" s="35">
        <v>25.16</v>
      </c>
      <c r="N62" s="35">
        <v>7.06</v>
      </c>
      <c r="O62" s="35">
        <v>32.22</v>
      </c>
      <c r="P62" s="44">
        <v>1</v>
      </c>
      <c r="Q62" s="33" t="s">
        <v>19</v>
      </c>
      <c r="R62" s="33" t="s">
        <v>48</v>
      </c>
      <c r="S62" s="33" t="s">
        <v>29</v>
      </c>
      <c r="T62" s="32"/>
      <c r="U62" s="19">
        <v>1000000</v>
      </c>
      <c r="V62" s="29">
        <v>378580</v>
      </c>
      <c r="W62" s="13">
        <f t="shared" si="3"/>
        <v>46400000</v>
      </c>
      <c r="X62" s="13">
        <f t="shared" si="1"/>
        <v>151580</v>
      </c>
      <c r="Y62" s="22">
        <v>2000000</v>
      </c>
      <c r="Z62" s="29">
        <v>462150</v>
      </c>
      <c r="AA62" s="13">
        <f t="shared" si="2"/>
        <v>57400000</v>
      </c>
      <c r="AB62" s="13">
        <f t="shared" si="0"/>
        <v>185150</v>
      </c>
    </row>
    <row r="63" spans="1:28" s="7" customFormat="1" ht="19.5" customHeight="1">
      <c r="A63" s="15">
        <v>56</v>
      </c>
      <c r="B63" s="16" t="s">
        <v>16</v>
      </c>
      <c r="C63" s="16" t="s">
        <v>17</v>
      </c>
      <c r="D63" s="16" t="s">
        <v>18</v>
      </c>
      <c r="E63" s="32" t="s">
        <v>135</v>
      </c>
      <c r="F63" s="58" t="s">
        <v>143</v>
      </c>
      <c r="G63" s="12"/>
      <c r="H63" s="43">
        <v>202</v>
      </c>
      <c r="I63" s="33" t="s">
        <v>151</v>
      </c>
      <c r="J63" s="32" t="s">
        <v>88</v>
      </c>
      <c r="K63" s="32" t="s">
        <v>28</v>
      </c>
      <c r="L63" s="32" t="s">
        <v>46</v>
      </c>
      <c r="M63" s="34">
        <v>24.27</v>
      </c>
      <c r="N63" s="34">
        <v>6.81</v>
      </c>
      <c r="O63" s="34">
        <v>31.08</v>
      </c>
      <c r="P63" s="43">
        <v>1</v>
      </c>
      <c r="Q63" s="32" t="s">
        <v>19</v>
      </c>
      <c r="R63" s="32" t="s">
        <v>48</v>
      </c>
      <c r="S63" s="32" t="s">
        <v>29</v>
      </c>
      <c r="T63" s="33"/>
      <c r="U63" s="18">
        <v>1000000</v>
      </c>
      <c r="V63" s="30">
        <v>394290</v>
      </c>
      <c r="W63" s="13">
        <f t="shared" si="3"/>
        <v>48300000</v>
      </c>
      <c r="X63" s="13">
        <f t="shared" si="1"/>
        <v>157790</v>
      </c>
      <c r="Y63" s="21">
        <v>2000000</v>
      </c>
      <c r="Z63" s="30">
        <v>482070</v>
      </c>
      <c r="AA63" s="13">
        <f t="shared" si="2"/>
        <v>59800000</v>
      </c>
      <c r="AB63" s="13">
        <f t="shared" si="0"/>
        <v>193070</v>
      </c>
    </row>
    <row r="64" spans="1:28" s="7" customFormat="1" ht="19.5" customHeight="1">
      <c r="A64" s="15">
        <v>57</v>
      </c>
      <c r="B64" s="16" t="s">
        <v>16</v>
      </c>
      <c r="C64" s="16" t="s">
        <v>17</v>
      </c>
      <c r="D64" s="16" t="s">
        <v>18</v>
      </c>
      <c r="E64" s="33" t="s">
        <v>135</v>
      </c>
      <c r="F64" s="58" t="s">
        <v>143</v>
      </c>
      <c r="G64" s="12"/>
      <c r="H64" s="44">
        <v>203</v>
      </c>
      <c r="I64" s="33" t="s">
        <v>151</v>
      </c>
      <c r="J64" s="32" t="s">
        <v>88</v>
      </c>
      <c r="K64" s="33" t="s">
        <v>28</v>
      </c>
      <c r="L64" s="33" t="s">
        <v>46</v>
      </c>
      <c r="M64" s="35">
        <v>28.14</v>
      </c>
      <c r="N64" s="35">
        <v>7.89</v>
      </c>
      <c r="O64" s="35">
        <v>36.03</v>
      </c>
      <c r="P64" s="44">
        <v>1</v>
      </c>
      <c r="Q64" s="33" t="s">
        <v>19</v>
      </c>
      <c r="R64" s="33" t="s">
        <v>48</v>
      </c>
      <c r="S64" s="33" t="s">
        <v>29</v>
      </c>
      <c r="T64" s="32"/>
      <c r="U64" s="19">
        <v>1000000</v>
      </c>
      <c r="V64" s="29">
        <v>448400</v>
      </c>
      <c r="W64" s="13">
        <f t="shared" si="3"/>
        <v>54800000</v>
      </c>
      <c r="X64" s="13">
        <f t="shared" si="1"/>
        <v>179400</v>
      </c>
      <c r="Y64" s="22">
        <v>2000000</v>
      </c>
      <c r="Z64" s="29">
        <v>548450</v>
      </c>
      <c r="AA64" s="13">
        <f t="shared" si="2"/>
        <v>67800000</v>
      </c>
      <c r="AB64" s="13">
        <f t="shared" si="0"/>
        <v>219450</v>
      </c>
    </row>
    <row r="65" spans="1:28" s="7" customFormat="1" ht="19.5" customHeight="1">
      <c r="A65" s="15">
        <v>58</v>
      </c>
      <c r="B65" s="16" t="s">
        <v>16</v>
      </c>
      <c r="C65" s="16" t="s">
        <v>17</v>
      </c>
      <c r="D65" s="16" t="s">
        <v>18</v>
      </c>
      <c r="E65" s="32" t="s">
        <v>135</v>
      </c>
      <c r="F65" s="58" t="s">
        <v>143</v>
      </c>
      <c r="G65" s="12"/>
      <c r="H65" s="43">
        <v>301</v>
      </c>
      <c r="I65" s="33" t="s">
        <v>151</v>
      </c>
      <c r="J65" s="32" t="s">
        <v>88</v>
      </c>
      <c r="K65" s="32" t="s">
        <v>28</v>
      </c>
      <c r="L65" s="32" t="s">
        <v>46</v>
      </c>
      <c r="M65" s="34">
        <v>25.16</v>
      </c>
      <c r="N65" s="34">
        <v>7.06</v>
      </c>
      <c r="O65" s="34">
        <v>32.22</v>
      </c>
      <c r="P65" s="43">
        <v>1</v>
      </c>
      <c r="Q65" s="32" t="s">
        <v>21</v>
      </c>
      <c r="R65" s="32" t="s">
        <v>48</v>
      </c>
      <c r="S65" s="32" t="s">
        <v>29</v>
      </c>
      <c r="T65" s="33"/>
      <c r="U65" s="18">
        <v>1000000</v>
      </c>
      <c r="V65" s="30">
        <v>383180</v>
      </c>
      <c r="W65" s="13">
        <f t="shared" si="3"/>
        <v>46900000</v>
      </c>
      <c r="X65" s="13">
        <f t="shared" si="1"/>
        <v>153680</v>
      </c>
      <c r="Y65" s="21">
        <v>2000000</v>
      </c>
      <c r="Z65" s="30">
        <v>467900</v>
      </c>
      <c r="AA65" s="13">
        <f t="shared" si="2"/>
        <v>58100000</v>
      </c>
      <c r="AB65" s="13">
        <f t="shared" si="0"/>
        <v>187400</v>
      </c>
    </row>
    <row r="66" spans="1:28" s="7" customFormat="1" ht="19.5" customHeight="1">
      <c r="A66" s="15">
        <v>59</v>
      </c>
      <c r="B66" s="16" t="s">
        <v>16</v>
      </c>
      <c r="C66" s="16" t="s">
        <v>17</v>
      </c>
      <c r="D66" s="16" t="s">
        <v>18</v>
      </c>
      <c r="E66" s="33" t="s">
        <v>135</v>
      </c>
      <c r="F66" s="58" t="s">
        <v>143</v>
      </c>
      <c r="G66" s="12"/>
      <c r="H66" s="44">
        <v>302</v>
      </c>
      <c r="I66" s="33" t="s">
        <v>151</v>
      </c>
      <c r="J66" s="32" t="s">
        <v>88</v>
      </c>
      <c r="K66" s="33" t="s">
        <v>28</v>
      </c>
      <c r="L66" s="33" t="s">
        <v>46</v>
      </c>
      <c r="M66" s="35">
        <v>24.27</v>
      </c>
      <c r="N66" s="35">
        <v>6.81</v>
      </c>
      <c r="O66" s="35">
        <v>31.08</v>
      </c>
      <c r="P66" s="44">
        <v>1</v>
      </c>
      <c r="Q66" s="33" t="s">
        <v>21</v>
      </c>
      <c r="R66" s="33" t="s">
        <v>48</v>
      </c>
      <c r="S66" s="33" t="s">
        <v>29</v>
      </c>
      <c r="T66" s="32"/>
      <c r="U66" s="19">
        <v>1000000</v>
      </c>
      <c r="V66" s="29">
        <v>398890</v>
      </c>
      <c r="W66" s="13">
        <f t="shared" si="3"/>
        <v>48800000</v>
      </c>
      <c r="X66" s="13">
        <f t="shared" ref="X66:X86" si="16">V66-((W66-U66)*6%/12)</f>
        <v>159890</v>
      </c>
      <c r="Y66" s="22">
        <v>2000000</v>
      </c>
      <c r="Z66" s="29">
        <v>487820</v>
      </c>
      <c r="AA66" s="13">
        <f t="shared" si="2"/>
        <v>60500000</v>
      </c>
      <c r="AB66" s="13">
        <f t="shared" ref="AB66:AB86" si="17">Z66-((AA66-Y66)*6%/12)</f>
        <v>195320</v>
      </c>
    </row>
    <row r="67" spans="1:28" s="7" customFormat="1" ht="19.5" customHeight="1">
      <c r="A67" s="15">
        <v>60</v>
      </c>
      <c r="B67" s="16" t="s">
        <v>16</v>
      </c>
      <c r="C67" s="16" t="s">
        <v>17</v>
      </c>
      <c r="D67" s="16" t="s">
        <v>18</v>
      </c>
      <c r="E67" s="32" t="s">
        <v>135</v>
      </c>
      <c r="F67" s="58" t="s">
        <v>143</v>
      </c>
      <c r="G67" s="12"/>
      <c r="H67" s="43">
        <v>303</v>
      </c>
      <c r="I67" s="33" t="s">
        <v>151</v>
      </c>
      <c r="J67" s="32" t="s">
        <v>88</v>
      </c>
      <c r="K67" s="32" t="s">
        <v>28</v>
      </c>
      <c r="L67" s="32" t="s">
        <v>46</v>
      </c>
      <c r="M67" s="34">
        <v>28.14</v>
      </c>
      <c r="N67" s="34">
        <v>7.89</v>
      </c>
      <c r="O67" s="34">
        <v>36.03</v>
      </c>
      <c r="P67" s="43">
        <v>1</v>
      </c>
      <c r="Q67" s="32" t="s">
        <v>21</v>
      </c>
      <c r="R67" s="32" t="s">
        <v>48</v>
      </c>
      <c r="S67" s="32" t="s">
        <v>29</v>
      </c>
      <c r="T67" s="33"/>
      <c r="U67" s="18">
        <v>1000000</v>
      </c>
      <c r="V67" s="30">
        <v>453000</v>
      </c>
      <c r="W67" s="13">
        <f t="shared" si="3"/>
        <v>55300000</v>
      </c>
      <c r="X67" s="13">
        <f t="shared" si="16"/>
        <v>181500</v>
      </c>
      <c r="Y67" s="21">
        <v>2000000</v>
      </c>
      <c r="Z67" s="30">
        <v>554200</v>
      </c>
      <c r="AA67" s="13">
        <f t="shared" si="2"/>
        <v>68500000</v>
      </c>
      <c r="AB67" s="13">
        <f t="shared" si="17"/>
        <v>221700</v>
      </c>
    </row>
    <row r="68" spans="1:28" s="7" customFormat="1" ht="19.5" customHeight="1">
      <c r="A68" s="15">
        <v>61</v>
      </c>
      <c r="B68" s="16" t="s">
        <v>16</v>
      </c>
      <c r="C68" s="16" t="s">
        <v>17</v>
      </c>
      <c r="D68" s="16" t="s">
        <v>18</v>
      </c>
      <c r="E68" s="33" t="s">
        <v>135</v>
      </c>
      <c r="F68" s="58" t="s">
        <v>143</v>
      </c>
      <c r="G68" s="12"/>
      <c r="H68" s="44">
        <v>401</v>
      </c>
      <c r="I68" s="33" t="s">
        <v>151</v>
      </c>
      <c r="J68" s="32" t="s">
        <v>88</v>
      </c>
      <c r="K68" s="33" t="s">
        <v>28</v>
      </c>
      <c r="L68" s="33" t="s">
        <v>46</v>
      </c>
      <c r="M68" s="35">
        <v>22.37</v>
      </c>
      <c r="N68" s="35">
        <v>6.27</v>
      </c>
      <c r="O68" s="35">
        <v>28.64</v>
      </c>
      <c r="P68" s="44">
        <v>1</v>
      </c>
      <c r="Q68" s="33" t="s">
        <v>22</v>
      </c>
      <c r="R68" s="33" t="s">
        <v>48</v>
      </c>
      <c r="S68" s="33" t="s">
        <v>29</v>
      </c>
      <c r="T68" s="32"/>
      <c r="U68" s="19">
        <v>1000000</v>
      </c>
      <c r="V68" s="29">
        <v>348870</v>
      </c>
      <c r="W68" s="13">
        <f t="shared" si="3"/>
        <v>42800000</v>
      </c>
      <c r="X68" s="13">
        <f t="shared" si="16"/>
        <v>139870</v>
      </c>
      <c r="Y68" s="22">
        <v>2000000</v>
      </c>
      <c r="Z68" s="29">
        <v>425920</v>
      </c>
      <c r="AA68" s="13">
        <f t="shared" si="2"/>
        <v>53100000</v>
      </c>
      <c r="AB68" s="13">
        <f t="shared" si="17"/>
        <v>170420</v>
      </c>
    </row>
    <row r="69" spans="1:28" s="7" customFormat="1" ht="19.5" customHeight="1">
      <c r="A69" s="15">
        <v>62</v>
      </c>
      <c r="B69" s="16" t="s">
        <v>16</v>
      </c>
      <c r="C69" s="16" t="s">
        <v>17</v>
      </c>
      <c r="D69" s="16" t="s">
        <v>18</v>
      </c>
      <c r="E69" s="32" t="s">
        <v>135</v>
      </c>
      <c r="F69" s="58" t="s">
        <v>143</v>
      </c>
      <c r="G69" s="12"/>
      <c r="H69" s="43">
        <v>402</v>
      </c>
      <c r="I69" s="33" t="s">
        <v>151</v>
      </c>
      <c r="J69" s="32" t="s">
        <v>88</v>
      </c>
      <c r="K69" s="32" t="s">
        <v>28</v>
      </c>
      <c r="L69" s="32" t="s">
        <v>46</v>
      </c>
      <c r="M69" s="34">
        <v>23.55</v>
      </c>
      <c r="N69" s="34">
        <v>6.61</v>
      </c>
      <c r="O69" s="34">
        <v>30.16</v>
      </c>
      <c r="P69" s="43">
        <v>1</v>
      </c>
      <c r="Q69" s="32" t="s">
        <v>22</v>
      </c>
      <c r="R69" s="32" t="s">
        <v>48</v>
      </c>
      <c r="S69" s="32" t="s">
        <v>29</v>
      </c>
      <c r="T69" s="33"/>
      <c r="U69" s="18">
        <v>1000000</v>
      </c>
      <c r="V69" s="30">
        <v>367280</v>
      </c>
      <c r="W69" s="13">
        <f t="shared" si="3"/>
        <v>45000000</v>
      </c>
      <c r="X69" s="13">
        <f t="shared" si="16"/>
        <v>147280</v>
      </c>
      <c r="Y69" s="21">
        <v>2000000</v>
      </c>
      <c r="Z69" s="30">
        <v>448550</v>
      </c>
      <c r="AA69" s="13">
        <f t="shared" si="2"/>
        <v>55800000</v>
      </c>
      <c r="AB69" s="13">
        <f t="shared" si="17"/>
        <v>179550</v>
      </c>
    </row>
    <row r="70" spans="1:28" s="7" customFormat="1" ht="19.5" customHeight="1">
      <c r="A70" s="15">
        <v>63</v>
      </c>
      <c r="B70" s="16" t="s">
        <v>16</v>
      </c>
      <c r="C70" s="16" t="s">
        <v>17</v>
      </c>
      <c r="D70" s="16" t="s">
        <v>18</v>
      </c>
      <c r="E70" s="33" t="s">
        <v>135</v>
      </c>
      <c r="F70" s="58" t="s">
        <v>143</v>
      </c>
      <c r="G70" s="12"/>
      <c r="H70" s="44">
        <v>403</v>
      </c>
      <c r="I70" s="33" t="s">
        <v>151</v>
      </c>
      <c r="J70" s="32" t="s">
        <v>88</v>
      </c>
      <c r="K70" s="33" t="s">
        <v>28</v>
      </c>
      <c r="L70" s="33" t="s">
        <v>46</v>
      </c>
      <c r="M70" s="35">
        <v>27.05</v>
      </c>
      <c r="N70" s="35">
        <v>7.59</v>
      </c>
      <c r="O70" s="35">
        <v>34.64</v>
      </c>
      <c r="P70" s="44">
        <v>1</v>
      </c>
      <c r="Q70" s="33" t="s">
        <v>22</v>
      </c>
      <c r="R70" s="33" t="s">
        <v>48</v>
      </c>
      <c r="S70" s="33" t="s">
        <v>29</v>
      </c>
      <c r="T70" s="32"/>
      <c r="U70" s="19">
        <v>1000000</v>
      </c>
      <c r="V70" s="29">
        <v>422440</v>
      </c>
      <c r="W70" s="13">
        <f t="shared" si="3"/>
        <v>51600000</v>
      </c>
      <c r="X70" s="13">
        <f t="shared" si="16"/>
        <v>169440</v>
      </c>
      <c r="Y70" s="22">
        <v>2000000</v>
      </c>
      <c r="Z70" s="29">
        <v>516360</v>
      </c>
      <c r="AA70" s="13">
        <f t="shared" si="2"/>
        <v>63900000</v>
      </c>
      <c r="AB70" s="13">
        <f t="shared" si="17"/>
        <v>206860</v>
      </c>
    </row>
    <row r="71" spans="1:28" s="7" customFormat="1" ht="19.5" customHeight="1">
      <c r="A71" s="15">
        <v>64</v>
      </c>
      <c r="B71" s="16" t="s">
        <v>16</v>
      </c>
      <c r="C71" s="16" t="s">
        <v>17</v>
      </c>
      <c r="D71" s="16" t="s">
        <v>18</v>
      </c>
      <c r="E71" s="32" t="s">
        <v>135</v>
      </c>
      <c r="F71" s="58" t="s">
        <v>143</v>
      </c>
      <c r="G71" s="12"/>
      <c r="H71" s="43">
        <v>501</v>
      </c>
      <c r="I71" s="33" t="s">
        <v>151</v>
      </c>
      <c r="J71" s="32" t="s">
        <v>88</v>
      </c>
      <c r="K71" s="32" t="s">
        <v>28</v>
      </c>
      <c r="L71" s="32" t="s">
        <v>46</v>
      </c>
      <c r="M71" s="34">
        <v>20.97</v>
      </c>
      <c r="N71" s="34">
        <v>5.88</v>
      </c>
      <c r="O71" s="34">
        <v>26.85</v>
      </c>
      <c r="P71" s="43">
        <v>1</v>
      </c>
      <c r="Q71" s="32" t="s">
        <v>23</v>
      </c>
      <c r="R71" s="32" t="s">
        <v>48</v>
      </c>
      <c r="S71" s="32" t="s">
        <v>29</v>
      </c>
      <c r="T71" s="33"/>
      <c r="U71" s="18">
        <v>1000000</v>
      </c>
      <c r="V71" s="30">
        <v>327110</v>
      </c>
      <c r="W71" s="13">
        <f t="shared" si="3"/>
        <v>40200000</v>
      </c>
      <c r="X71" s="13">
        <f t="shared" si="16"/>
        <v>131110</v>
      </c>
      <c r="Y71" s="21">
        <v>2000000</v>
      </c>
      <c r="Z71" s="30">
        <v>399180</v>
      </c>
      <c r="AA71" s="13">
        <f t="shared" si="2"/>
        <v>49900000</v>
      </c>
      <c r="AB71" s="13">
        <f t="shared" si="17"/>
        <v>159680</v>
      </c>
    </row>
    <row r="72" spans="1:28" s="7" customFormat="1" ht="19.5" customHeight="1">
      <c r="A72" s="15">
        <v>65</v>
      </c>
      <c r="B72" s="16" t="s">
        <v>16</v>
      </c>
      <c r="C72" s="16" t="s">
        <v>17</v>
      </c>
      <c r="D72" s="16" t="s">
        <v>18</v>
      </c>
      <c r="E72" s="33" t="s">
        <v>135</v>
      </c>
      <c r="F72" s="58" t="s">
        <v>143</v>
      </c>
      <c r="G72" s="12"/>
      <c r="H72" s="44">
        <v>502</v>
      </c>
      <c r="I72" s="33" t="s">
        <v>151</v>
      </c>
      <c r="J72" s="32" t="s">
        <v>88</v>
      </c>
      <c r="K72" s="33" t="s">
        <v>28</v>
      </c>
      <c r="L72" s="33" t="s">
        <v>46</v>
      </c>
      <c r="M72" s="35">
        <v>19.64</v>
      </c>
      <c r="N72" s="35">
        <v>5.51</v>
      </c>
      <c r="O72" s="35">
        <v>25.15</v>
      </c>
      <c r="P72" s="44">
        <v>1</v>
      </c>
      <c r="Q72" s="33" t="s">
        <v>23</v>
      </c>
      <c r="R72" s="33" t="s">
        <v>48</v>
      </c>
      <c r="S72" s="33" t="s">
        <v>29</v>
      </c>
      <c r="T72" s="32"/>
      <c r="U72" s="19">
        <v>1000000</v>
      </c>
      <c r="V72" s="29">
        <v>311580</v>
      </c>
      <c r="W72" s="13">
        <f t="shared" si="3"/>
        <v>38300000</v>
      </c>
      <c r="X72" s="13">
        <f t="shared" si="16"/>
        <v>125080</v>
      </c>
      <c r="Y72" s="22">
        <v>2000000</v>
      </c>
      <c r="Z72" s="29">
        <v>380200</v>
      </c>
      <c r="AA72" s="13">
        <f t="shared" si="2"/>
        <v>47600000</v>
      </c>
      <c r="AB72" s="13">
        <f t="shared" si="17"/>
        <v>152200</v>
      </c>
    </row>
    <row r="73" spans="1:28" s="7" customFormat="1" ht="19.5" customHeight="1">
      <c r="A73" s="15">
        <v>66</v>
      </c>
      <c r="B73" s="16" t="s">
        <v>16</v>
      </c>
      <c r="C73" s="16" t="s">
        <v>17</v>
      </c>
      <c r="D73" s="16" t="s">
        <v>18</v>
      </c>
      <c r="E73" s="32" t="s">
        <v>135</v>
      </c>
      <c r="F73" s="58" t="s">
        <v>143</v>
      </c>
      <c r="G73" s="12"/>
      <c r="H73" s="43">
        <v>503</v>
      </c>
      <c r="I73" s="33" t="s">
        <v>151</v>
      </c>
      <c r="J73" s="32" t="s">
        <v>88</v>
      </c>
      <c r="K73" s="32" t="s">
        <v>28</v>
      </c>
      <c r="L73" s="32" t="s">
        <v>46</v>
      </c>
      <c r="M73" s="34">
        <v>19.809999999999999</v>
      </c>
      <c r="N73" s="34">
        <v>5.56</v>
      </c>
      <c r="O73" s="34">
        <v>25.37</v>
      </c>
      <c r="P73" s="43">
        <v>1</v>
      </c>
      <c r="Q73" s="32" t="s">
        <v>23</v>
      </c>
      <c r="R73" s="32" t="s">
        <v>48</v>
      </c>
      <c r="S73" s="32" t="s">
        <v>29</v>
      </c>
      <c r="T73" s="33"/>
      <c r="U73" s="18">
        <v>1000000</v>
      </c>
      <c r="V73" s="30">
        <v>311800</v>
      </c>
      <c r="W73" s="13">
        <f t="shared" si="3"/>
        <v>38400000</v>
      </c>
      <c r="X73" s="13">
        <f t="shared" si="16"/>
        <v>124800</v>
      </c>
      <c r="Y73" s="21">
        <v>2000000</v>
      </c>
      <c r="Z73" s="30">
        <v>380420</v>
      </c>
      <c r="AA73" s="13">
        <f t="shared" si="2"/>
        <v>47600000</v>
      </c>
      <c r="AB73" s="13">
        <f t="shared" si="17"/>
        <v>152420</v>
      </c>
    </row>
    <row r="74" spans="1:28" s="7" customFormat="1" ht="19.5" customHeight="1">
      <c r="A74" s="15">
        <v>67</v>
      </c>
      <c r="B74" s="16" t="s">
        <v>16</v>
      </c>
      <c r="C74" s="16" t="s">
        <v>17</v>
      </c>
      <c r="D74" s="16" t="s">
        <v>18</v>
      </c>
      <c r="E74" s="33" t="s">
        <v>135</v>
      </c>
      <c r="F74" s="58" t="s">
        <v>144</v>
      </c>
      <c r="G74" s="12"/>
      <c r="H74" s="44">
        <v>302</v>
      </c>
      <c r="I74" s="33" t="s">
        <v>152</v>
      </c>
      <c r="J74" s="32" t="s">
        <v>88</v>
      </c>
      <c r="K74" s="33" t="s">
        <v>28</v>
      </c>
      <c r="L74" s="33" t="s">
        <v>46</v>
      </c>
      <c r="M74" s="35">
        <v>25.53</v>
      </c>
      <c r="N74" s="35">
        <v>6.24</v>
      </c>
      <c r="O74" s="35">
        <v>31.77</v>
      </c>
      <c r="P74" s="44">
        <v>1</v>
      </c>
      <c r="Q74" s="33" t="s">
        <v>21</v>
      </c>
      <c r="R74" s="33" t="s">
        <v>48</v>
      </c>
      <c r="S74" s="32" t="s">
        <v>56</v>
      </c>
      <c r="T74" s="32"/>
      <c r="U74" s="19">
        <v>1000000</v>
      </c>
      <c r="V74" s="29">
        <v>497790</v>
      </c>
      <c r="W74" s="13">
        <f t="shared" si="3"/>
        <v>60700000</v>
      </c>
      <c r="X74" s="13">
        <f t="shared" ref="X74:X76" si="18">V74-((W74-U74)*6%/12)</f>
        <v>199290</v>
      </c>
      <c r="Y74" s="22">
        <v>2000000</v>
      </c>
      <c r="Z74" s="29">
        <v>611360</v>
      </c>
      <c r="AA74" s="13">
        <f t="shared" si="2"/>
        <v>75300000</v>
      </c>
      <c r="AB74" s="13">
        <f t="shared" ref="AB74:AB76" si="19">Z74-((AA74-Y74)*6%/12)</f>
        <v>244860</v>
      </c>
    </row>
    <row r="75" spans="1:28" s="7" customFormat="1" ht="19.5" customHeight="1">
      <c r="A75" s="15">
        <v>68</v>
      </c>
      <c r="B75" s="16" t="s">
        <v>16</v>
      </c>
      <c r="C75" s="16" t="s">
        <v>17</v>
      </c>
      <c r="D75" s="16" t="s">
        <v>18</v>
      </c>
      <c r="E75" s="32" t="s">
        <v>135</v>
      </c>
      <c r="F75" s="58" t="s">
        <v>145</v>
      </c>
      <c r="G75" s="12"/>
      <c r="H75" s="43">
        <v>401</v>
      </c>
      <c r="I75" s="33" t="s">
        <v>152</v>
      </c>
      <c r="J75" s="32" t="s">
        <v>88</v>
      </c>
      <c r="K75" s="32" t="s">
        <v>28</v>
      </c>
      <c r="L75" s="32" t="s">
        <v>46</v>
      </c>
      <c r="M75" s="34">
        <v>29.59</v>
      </c>
      <c r="N75" s="34">
        <v>7.24</v>
      </c>
      <c r="O75" s="34">
        <v>36.83</v>
      </c>
      <c r="P75" s="43">
        <v>1</v>
      </c>
      <c r="Q75" s="32" t="s">
        <v>22</v>
      </c>
      <c r="R75" s="32" t="s">
        <v>48</v>
      </c>
      <c r="S75" s="32" t="s">
        <v>56</v>
      </c>
      <c r="T75" s="33"/>
      <c r="U75" s="18">
        <v>1000000</v>
      </c>
      <c r="V75" s="30">
        <v>701420</v>
      </c>
      <c r="W75" s="13">
        <f t="shared" si="3"/>
        <v>85100000</v>
      </c>
      <c r="X75" s="13">
        <f t="shared" si="18"/>
        <v>280920</v>
      </c>
      <c r="Y75" s="21">
        <v>2000000</v>
      </c>
      <c r="Z75" s="30">
        <v>864780</v>
      </c>
      <c r="AA75" s="13">
        <f t="shared" si="2"/>
        <v>105700000</v>
      </c>
      <c r="AB75" s="13">
        <f t="shared" si="19"/>
        <v>346280</v>
      </c>
    </row>
    <row r="76" spans="1:28" s="7" customFormat="1" ht="19.5" customHeight="1">
      <c r="A76" s="15">
        <v>69</v>
      </c>
      <c r="B76" s="16" t="s">
        <v>16</v>
      </c>
      <c r="C76" s="16" t="s">
        <v>17</v>
      </c>
      <c r="D76" s="16" t="s">
        <v>18</v>
      </c>
      <c r="E76" s="33" t="s">
        <v>71</v>
      </c>
      <c r="F76" s="58" t="s">
        <v>153</v>
      </c>
      <c r="G76" s="12"/>
      <c r="H76" s="44">
        <v>302</v>
      </c>
      <c r="I76" s="33" t="s">
        <v>157</v>
      </c>
      <c r="J76" s="32" t="s">
        <v>88</v>
      </c>
      <c r="K76" s="33" t="s">
        <v>28</v>
      </c>
      <c r="L76" s="33" t="s">
        <v>46</v>
      </c>
      <c r="M76" s="35">
        <v>15.84</v>
      </c>
      <c r="N76" s="35">
        <v>6.11</v>
      </c>
      <c r="O76" s="35">
        <v>21.95</v>
      </c>
      <c r="P76" s="44">
        <v>1</v>
      </c>
      <c r="Q76" s="33" t="s">
        <v>21</v>
      </c>
      <c r="R76" s="33" t="s">
        <v>49</v>
      </c>
      <c r="S76" s="33" t="s">
        <v>31</v>
      </c>
      <c r="T76" s="32"/>
      <c r="U76" s="19">
        <v>1000000</v>
      </c>
      <c r="V76" s="29">
        <v>157550</v>
      </c>
      <c r="W76" s="13">
        <f t="shared" si="3"/>
        <v>19900000</v>
      </c>
      <c r="X76" s="13">
        <f t="shared" si="18"/>
        <v>63050</v>
      </c>
      <c r="Y76" s="22">
        <v>2000000</v>
      </c>
      <c r="Z76" s="29">
        <v>252870</v>
      </c>
      <c r="AA76" s="13">
        <f t="shared" ref="AA76:AA120" si="20">ROUNDDOWN((Z76*0.6)*200,-5)+Y76</f>
        <v>32300000</v>
      </c>
      <c r="AB76" s="13">
        <f t="shared" si="19"/>
        <v>101370</v>
      </c>
    </row>
    <row r="77" spans="1:28" s="7" customFormat="1" ht="19.5" customHeight="1">
      <c r="A77" s="15">
        <v>70</v>
      </c>
      <c r="B77" s="16" t="s">
        <v>16</v>
      </c>
      <c r="C77" s="16" t="s">
        <v>17</v>
      </c>
      <c r="D77" s="16" t="s">
        <v>18</v>
      </c>
      <c r="E77" s="32" t="s">
        <v>71</v>
      </c>
      <c r="F77" s="58" t="s">
        <v>154</v>
      </c>
      <c r="G77" s="12"/>
      <c r="H77" s="43">
        <v>502</v>
      </c>
      <c r="I77" s="32" t="s">
        <v>158</v>
      </c>
      <c r="J77" s="32" t="s">
        <v>88</v>
      </c>
      <c r="K77" s="32" t="s">
        <v>28</v>
      </c>
      <c r="L77" s="32" t="s">
        <v>160</v>
      </c>
      <c r="M77" s="34">
        <v>29.76</v>
      </c>
      <c r="N77" s="34">
        <v>4.75</v>
      </c>
      <c r="O77" s="34">
        <v>34.51</v>
      </c>
      <c r="P77" s="43">
        <v>1</v>
      </c>
      <c r="Q77" s="32" t="s">
        <v>23</v>
      </c>
      <c r="R77" s="32" t="s">
        <v>48</v>
      </c>
      <c r="S77" s="32" t="s">
        <v>56</v>
      </c>
      <c r="T77" s="33"/>
      <c r="U77" s="18">
        <v>1000000</v>
      </c>
      <c r="V77" s="30">
        <v>272140</v>
      </c>
      <c r="W77" s="13">
        <f t="shared" si="3"/>
        <v>33600000</v>
      </c>
      <c r="X77" s="13">
        <f t="shared" si="16"/>
        <v>109140</v>
      </c>
      <c r="Y77" s="21">
        <v>2000000</v>
      </c>
      <c r="Z77" s="30">
        <v>331560</v>
      </c>
      <c r="AA77" s="13">
        <f t="shared" si="20"/>
        <v>41700000</v>
      </c>
      <c r="AB77" s="13">
        <f t="shared" si="17"/>
        <v>133060</v>
      </c>
    </row>
    <row r="78" spans="1:28" s="7" customFormat="1" ht="19.5" customHeight="1">
      <c r="A78" s="15">
        <v>71</v>
      </c>
      <c r="B78" s="16" t="s">
        <v>16</v>
      </c>
      <c r="C78" s="16" t="s">
        <v>17</v>
      </c>
      <c r="D78" s="16" t="s">
        <v>18</v>
      </c>
      <c r="E78" s="33" t="s">
        <v>71</v>
      </c>
      <c r="F78" s="58" t="s">
        <v>154</v>
      </c>
      <c r="G78" s="12"/>
      <c r="H78" s="44">
        <v>602</v>
      </c>
      <c r="I78" s="32" t="s">
        <v>158</v>
      </c>
      <c r="J78" s="32" t="s">
        <v>88</v>
      </c>
      <c r="K78" s="32" t="s">
        <v>28</v>
      </c>
      <c r="L78" s="32" t="s">
        <v>160</v>
      </c>
      <c r="M78" s="35">
        <v>29.76</v>
      </c>
      <c r="N78" s="35">
        <v>4.75</v>
      </c>
      <c r="O78" s="35">
        <v>34.51</v>
      </c>
      <c r="P78" s="44">
        <v>1</v>
      </c>
      <c r="Q78" s="33" t="s">
        <v>24</v>
      </c>
      <c r="R78" s="33" t="s">
        <v>48</v>
      </c>
      <c r="S78" s="32" t="s">
        <v>56</v>
      </c>
      <c r="T78" s="32"/>
      <c r="U78" s="19">
        <v>1000000</v>
      </c>
      <c r="V78" s="29">
        <v>269080</v>
      </c>
      <c r="W78" s="13">
        <f t="shared" ref="W78:W120" si="21">ROUNDDOWN((V78*0.6)*200,-5)+U78</f>
        <v>33200000</v>
      </c>
      <c r="X78" s="13">
        <f t="shared" si="16"/>
        <v>108080</v>
      </c>
      <c r="Y78" s="22">
        <v>2000000</v>
      </c>
      <c r="Z78" s="29">
        <v>327730</v>
      </c>
      <c r="AA78" s="13">
        <f t="shared" si="20"/>
        <v>41300000</v>
      </c>
      <c r="AB78" s="13">
        <f t="shared" si="17"/>
        <v>131230</v>
      </c>
    </row>
    <row r="79" spans="1:28" s="7" customFormat="1" ht="19.5" customHeight="1">
      <c r="A79" s="15">
        <v>72</v>
      </c>
      <c r="B79" s="16" t="s">
        <v>16</v>
      </c>
      <c r="C79" s="16" t="s">
        <v>17</v>
      </c>
      <c r="D79" s="16" t="s">
        <v>18</v>
      </c>
      <c r="E79" s="32" t="s">
        <v>71</v>
      </c>
      <c r="F79" s="58" t="s">
        <v>155</v>
      </c>
      <c r="G79" s="12"/>
      <c r="H79" s="43">
        <v>205</v>
      </c>
      <c r="I79" s="32" t="s">
        <v>159</v>
      </c>
      <c r="J79" s="32" t="s">
        <v>88</v>
      </c>
      <c r="K79" s="32" t="s">
        <v>28</v>
      </c>
      <c r="L79" s="32" t="s">
        <v>46</v>
      </c>
      <c r="M79" s="34">
        <v>41.3</v>
      </c>
      <c r="N79" s="34">
        <v>8.43</v>
      </c>
      <c r="O79" s="34">
        <v>49.73</v>
      </c>
      <c r="P79" s="43">
        <v>2</v>
      </c>
      <c r="Q79" s="32" t="s">
        <v>19</v>
      </c>
      <c r="R79" s="32" t="s">
        <v>48</v>
      </c>
      <c r="S79" s="32" t="s">
        <v>20</v>
      </c>
      <c r="T79" s="33"/>
      <c r="U79" s="18">
        <v>1000000</v>
      </c>
      <c r="V79" s="30">
        <v>499440</v>
      </c>
      <c r="W79" s="13">
        <f t="shared" si="21"/>
        <v>60900000</v>
      </c>
      <c r="X79" s="13">
        <f t="shared" si="16"/>
        <v>199940</v>
      </c>
      <c r="Y79" s="21">
        <v>2000000</v>
      </c>
      <c r="Z79" s="30">
        <v>613730</v>
      </c>
      <c r="AA79" s="13">
        <f t="shared" si="20"/>
        <v>75600000</v>
      </c>
      <c r="AB79" s="13">
        <f t="shared" si="17"/>
        <v>245730</v>
      </c>
    </row>
    <row r="80" spans="1:28" s="7" customFormat="1" ht="19.5" customHeight="1">
      <c r="A80" s="15">
        <v>73</v>
      </c>
      <c r="B80" s="16" t="s">
        <v>16</v>
      </c>
      <c r="C80" s="16" t="s">
        <v>17</v>
      </c>
      <c r="D80" s="16" t="s">
        <v>18</v>
      </c>
      <c r="E80" s="33" t="s">
        <v>71</v>
      </c>
      <c r="F80" s="58" t="s">
        <v>156</v>
      </c>
      <c r="G80" s="12"/>
      <c r="H80" s="44">
        <v>305</v>
      </c>
      <c r="I80" s="32" t="s">
        <v>159</v>
      </c>
      <c r="J80" s="32" t="s">
        <v>88</v>
      </c>
      <c r="K80" s="33" t="s">
        <v>28</v>
      </c>
      <c r="L80" s="33" t="s">
        <v>46</v>
      </c>
      <c r="M80" s="35">
        <v>41.3</v>
      </c>
      <c r="N80" s="35">
        <v>8.43</v>
      </c>
      <c r="O80" s="35">
        <v>49.73</v>
      </c>
      <c r="P80" s="44">
        <v>2</v>
      </c>
      <c r="Q80" s="33" t="s">
        <v>21</v>
      </c>
      <c r="R80" s="33" t="s">
        <v>48</v>
      </c>
      <c r="S80" s="33" t="s">
        <v>20</v>
      </c>
      <c r="T80" s="32"/>
      <c r="U80" s="19">
        <v>1000000</v>
      </c>
      <c r="V80" s="29">
        <v>502750</v>
      </c>
      <c r="W80" s="13">
        <f t="shared" si="21"/>
        <v>61300000</v>
      </c>
      <c r="X80" s="13">
        <f t="shared" si="16"/>
        <v>201250</v>
      </c>
      <c r="Y80" s="22">
        <v>2000000</v>
      </c>
      <c r="Z80" s="29">
        <v>617870</v>
      </c>
      <c r="AA80" s="13">
        <f t="shared" si="20"/>
        <v>76100000</v>
      </c>
      <c r="AB80" s="13">
        <f t="shared" si="17"/>
        <v>247370</v>
      </c>
    </row>
    <row r="81" spans="1:28" s="7" customFormat="1" ht="19.5" customHeight="1">
      <c r="A81" s="15">
        <v>74</v>
      </c>
      <c r="B81" s="16" t="s">
        <v>16</v>
      </c>
      <c r="C81" s="16" t="s">
        <v>17</v>
      </c>
      <c r="D81" s="16" t="s">
        <v>18</v>
      </c>
      <c r="E81" s="32" t="s">
        <v>72</v>
      </c>
      <c r="F81" s="58" t="s">
        <v>161</v>
      </c>
      <c r="G81" s="43">
        <v>101</v>
      </c>
      <c r="H81" s="43">
        <v>705</v>
      </c>
      <c r="I81" s="32" t="s">
        <v>164</v>
      </c>
      <c r="J81" s="32" t="s">
        <v>88</v>
      </c>
      <c r="K81" s="32" t="s">
        <v>28</v>
      </c>
      <c r="L81" s="32" t="s">
        <v>46</v>
      </c>
      <c r="M81" s="34">
        <v>27.973400000000002</v>
      </c>
      <c r="N81" s="34">
        <v>33.631399999999999</v>
      </c>
      <c r="O81" s="34">
        <v>61.604799999999997</v>
      </c>
      <c r="P81" s="43">
        <v>1</v>
      </c>
      <c r="Q81" s="32" t="s">
        <v>25</v>
      </c>
      <c r="R81" s="32" t="s">
        <v>48</v>
      </c>
      <c r="S81" s="55" t="s">
        <v>76</v>
      </c>
      <c r="T81" s="38"/>
      <c r="U81" s="18">
        <v>1000000</v>
      </c>
      <c r="V81" s="30">
        <v>369260</v>
      </c>
      <c r="W81" s="13">
        <f t="shared" si="21"/>
        <v>45300000</v>
      </c>
      <c r="X81" s="13">
        <f t="shared" si="16"/>
        <v>147760</v>
      </c>
      <c r="Y81" s="21">
        <v>2000000</v>
      </c>
      <c r="Z81" s="30">
        <v>451630</v>
      </c>
      <c r="AA81" s="13">
        <f t="shared" si="20"/>
        <v>56100000</v>
      </c>
      <c r="AB81" s="13">
        <f t="shared" si="17"/>
        <v>181130</v>
      </c>
    </row>
    <row r="82" spans="1:28" s="7" customFormat="1" ht="19.5" customHeight="1">
      <c r="A82" s="15">
        <v>75</v>
      </c>
      <c r="B82" s="16" t="s">
        <v>16</v>
      </c>
      <c r="C82" s="16" t="s">
        <v>17</v>
      </c>
      <c r="D82" s="16" t="s">
        <v>18</v>
      </c>
      <c r="E82" s="32" t="s">
        <v>72</v>
      </c>
      <c r="F82" s="58" t="s">
        <v>73</v>
      </c>
      <c r="G82" s="12"/>
      <c r="H82" s="43">
        <v>706</v>
      </c>
      <c r="I82" s="32" t="s">
        <v>165</v>
      </c>
      <c r="J82" s="32" t="s">
        <v>88</v>
      </c>
      <c r="K82" s="32" t="s">
        <v>28</v>
      </c>
      <c r="L82" s="32" t="s">
        <v>46</v>
      </c>
      <c r="M82" s="34">
        <v>18.239999999999998</v>
      </c>
      <c r="N82" s="34">
        <v>13.11</v>
      </c>
      <c r="O82" s="34">
        <v>31.35</v>
      </c>
      <c r="P82" s="43">
        <v>1</v>
      </c>
      <c r="Q82" s="32" t="s">
        <v>25</v>
      </c>
      <c r="R82" s="32" t="s">
        <v>48</v>
      </c>
      <c r="S82" s="49" t="s">
        <v>20</v>
      </c>
      <c r="T82" s="42"/>
      <c r="U82" s="54">
        <v>1000000</v>
      </c>
      <c r="V82" s="29">
        <v>283460</v>
      </c>
      <c r="W82" s="13">
        <f t="shared" si="21"/>
        <v>35000000</v>
      </c>
      <c r="X82" s="13">
        <f t="shared" si="16"/>
        <v>113460</v>
      </c>
      <c r="Y82" s="22">
        <v>2000000</v>
      </c>
      <c r="Z82" s="29">
        <v>346510</v>
      </c>
      <c r="AA82" s="13">
        <f t="shared" si="20"/>
        <v>43500000</v>
      </c>
      <c r="AB82" s="13">
        <f t="shared" si="17"/>
        <v>139010</v>
      </c>
    </row>
    <row r="83" spans="1:28" s="7" customFormat="1" ht="19.5" customHeight="1">
      <c r="A83" s="15">
        <v>76</v>
      </c>
      <c r="B83" s="16" t="s">
        <v>16</v>
      </c>
      <c r="C83" s="16" t="s">
        <v>17</v>
      </c>
      <c r="D83" s="16" t="s">
        <v>18</v>
      </c>
      <c r="E83" s="32" t="s">
        <v>72</v>
      </c>
      <c r="F83" s="58" t="s">
        <v>74</v>
      </c>
      <c r="G83" s="12"/>
      <c r="H83" s="43">
        <v>212</v>
      </c>
      <c r="I83" s="32" t="s">
        <v>82</v>
      </c>
      <c r="J83" s="32" t="s">
        <v>88</v>
      </c>
      <c r="K83" s="32" t="s">
        <v>28</v>
      </c>
      <c r="L83" s="32" t="s">
        <v>46</v>
      </c>
      <c r="M83" s="34">
        <v>22.23</v>
      </c>
      <c r="N83" s="34">
        <v>9.06</v>
      </c>
      <c r="O83" s="34">
        <v>31.29</v>
      </c>
      <c r="P83" s="43">
        <v>1</v>
      </c>
      <c r="Q83" s="32" t="s">
        <v>19</v>
      </c>
      <c r="R83" s="32" t="s">
        <v>48</v>
      </c>
      <c r="S83" s="49" t="s">
        <v>56</v>
      </c>
      <c r="T83" s="40"/>
      <c r="U83" s="53">
        <v>1000000</v>
      </c>
      <c r="V83" s="30">
        <v>386050</v>
      </c>
      <c r="W83" s="13">
        <f t="shared" si="21"/>
        <v>47300000</v>
      </c>
      <c r="X83" s="13">
        <f t="shared" si="16"/>
        <v>154550</v>
      </c>
      <c r="Y83" s="21">
        <v>2000000</v>
      </c>
      <c r="Z83" s="30">
        <v>472850</v>
      </c>
      <c r="AA83" s="13">
        <f t="shared" si="20"/>
        <v>58700000</v>
      </c>
      <c r="AB83" s="13">
        <f t="shared" si="17"/>
        <v>189350</v>
      </c>
    </row>
    <row r="84" spans="1:28" s="7" customFormat="1" ht="19.5" customHeight="1">
      <c r="A84" s="15">
        <v>77</v>
      </c>
      <c r="B84" s="16" t="s">
        <v>16</v>
      </c>
      <c r="C84" s="16" t="s">
        <v>17</v>
      </c>
      <c r="D84" s="16" t="s">
        <v>18</v>
      </c>
      <c r="E84" s="32" t="s">
        <v>72</v>
      </c>
      <c r="F84" s="58" t="s">
        <v>75</v>
      </c>
      <c r="G84" s="12"/>
      <c r="H84" s="43">
        <v>502</v>
      </c>
      <c r="I84" s="32" t="s">
        <v>82</v>
      </c>
      <c r="J84" s="32" t="s">
        <v>88</v>
      </c>
      <c r="K84" s="32" t="s">
        <v>28</v>
      </c>
      <c r="L84" s="32" t="s">
        <v>46</v>
      </c>
      <c r="M84" s="34">
        <v>24.09</v>
      </c>
      <c r="N84" s="34">
        <v>9.69</v>
      </c>
      <c r="O84" s="34">
        <v>33.78</v>
      </c>
      <c r="P84" s="43">
        <v>1</v>
      </c>
      <c r="Q84" s="32" t="s">
        <v>23</v>
      </c>
      <c r="R84" s="32" t="s">
        <v>48</v>
      </c>
      <c r="S84" s="49" t="s">
        <v>56</v>
      </c>
      <c r="T84" s="42"/>
      <c r="U84" s="54">
        <v>1000000</v>
      </c>
      <c r="V84" s="29">
        <v>422900</v>
      </c>
      <c r="W84" s="13">
        <f t="shared" si="21"/>
        <v>51700000</v>
      </c>
      <c r="X84" s="13">
        <f t="shared" si="16"/>
        <v>169400</v>
      </c>
      <c r="Y84" s="22">
        <v>2000000</v>
      </c>
      <c r="Z84" s="29">
        <v>518370</v>
      </c>
      <c r="AA84" s="13">
        <f t="shared" si="20"/>
        <v>64200000</v>
      </c>
      <c r="AB84" s="13">
        <f t="shared" si="17"/>
        <v>207370</v>
      </c>
    </row>
    <row r="85" spans="1:28" s="7" customFormat="1" ht="19.5" customHeight="1">
      <c r="A85" s="15">
        <v>78</v>
      </c>
      <c r="B85" s="16" t="s">
        <v>16</v>
      </c>
      <c r="C85" s="16" t="s">
        <v>17</v>
      </c>
      <c r="D85" s="16" t="s">
        <v>18</v>
      </c>
      <c r="E85" s="33" t="s">
        <v>72</v>
      </c>
      <c r="F85" s="58" t="s">
        <v>75</v>
      </c>
      <c r="G85" s="12"/>
      <c r="H85" s="44">
        <v>504</v>
      </c>
      <c r="I85" s="32" t="s">
        <v>82</v>
      </c>
      <c r="J85" s="32" t="s">
        <v>88</v>
      </c>
      <c r="K85" s="33" t="s">
        <v>28</v>
      </c>
      <c r="L85" s="33" t="s">
        <v>46</v>
      </c>
      <c r="M85" s="35">
        <v>23.12</v>
      </c>
      <c r="N85" s="35">
        <v>9.44</v>
      </c>
      <c r="O85" s="35">
        <v>32.56</v>
      </c>
      <c r="P85" s="44">
        <v>1</v>
      </c>
      <c r="Q85" s="33" t="s">
        <v>23</v>
      </c>
      <c r="R85" s="33" t="s">
        <v>48</v>
      </c>
      <c r="S85" s="49" t="s">
        <v>56</v>
      </c>
      <c r="T85" s="40"/>
      <c r="U85" s="53">
        <v>1000000</v>
      </c>
      <c r="V85" s="30">
        <v>406070</v>
      </c>
      <c r="W85" s="13">
        <f t="shared" si="21"/>
        <v>49700000</v>
      </c>
      <c r="X85" s="13">
        <f t="shared" si="16"/>
        <v>162570</v>
      </c>
      <c r="Y85" s="21">
        <v>2000000</v>
      </c>
      <c r="Z85" s="30">
        <v>497600</v>
      </c>
      <c r="AA85" s="13">
        <f t="shared" si="20"/>
        <v>61700000</v>
      </c>
      <c r="AB85" s="13">
        <f t="shared" si="17"/>
        <v>199100</v>
      </c>
    </row>
    <row r="86" spans="1:28" s="7" customFormat="1" ht="19.5" customHeight="1">
      <c r="A86" s="15">
        <v>79</v>
      </c>
      <c r="B86" s="16" t="s">
        <v>16</v>
      </c>
      <c r="C86" s="16" t="s">
        <v>17</v>
      </c>
      <c r="D86" s="16" t="s">
        <v>18</v>
      </c>
      <c r="E86" s="32" t="s">
        <v>72</v>
      </c>
      <c r="F86" s="58" t="s">
        <v>75</v>
      </c>
      <c r="G86" s="12"/>
      <c r="H86" s="43">
        <v>511</v>
      </c>
      <c r="I86" s="32" t="s">
        <v>82</v>
      </c>
      <c r="J86" s="32" t="s">
        <v>88</v>
      </c>
      <c r="K86" s="32" t="s">
        <v>28</v>
      </c>
      <c r="L86" s="32" t="s">
        <v>46</v>
      </c>
      <c r="M86" s="34">
        <v>26.89</v>
      </c>
      <c r="N86" s="34">
        <v>11.59</v>
      </c>
      <c r="O86" s="34">
        <v>38.479999999999997</v>
      </c>
      <c r="P86" s="43">
        <v>1</v>
      </c>
      <c r="Q86" s="32" t="s">
        <v>23</v>
      </c>
      <c r="R86" s="32" t="s">
        <v>48</v>
      </c>
      <c r="S86" s="49" t="s">
        <v>56</v>
      </c>
      <c r="T86" s="42"/>
      <c r="U86" s="51">
        <v>1000000</v>
      </c>
      <c r="V86" s="29">
        <v>417550</v>
      </c>
      <c r="W86" s="13">
        <f t="shared" si="21"/>
        <v>51100000</v>
      </c>
      <c r="X86" s="13">
        <f t="shared" si="16"/>
        <v>167050</v>
      </c>
      <c r="Y86" s="13">
        <v>2000000</v>
      </c>
      <c r="Z86" s="29">
        <v>510660</v>
      </c>
      <c r="AA86" s="13">
        <f t="shared" si="20"/>
        <v>63200000</v>
      </c>
      <c r="AB86" s="13">
        <f t="shared" si="17"/>
        <v>204660</v>
      </c>
    </row>
    <row r="87" spans="1:28" s="7" customFormat="1" ht="19.5" customHeight="1">
      <c r="A87" s="15">
        <v>80</v>
      </c>
      <c r="B87" s="16" t="s">
        <v>16</v>
      </c>
      <c r="C87" s="16" t="s">
        <v>17</v>
      </c>
      <c r="D87" s="16" t="s">
        <v>18</v>
      </c>
      <c r="E87" s="33" t="s">
        <v>72</v>
      </c>
      <c r="F87" s="58" t="s">
        <v>75</v>
      </c>
      <c r="G87" s="12"/>
      <c r="H87" s="44">
        <v>512</v>
      </c>
      <c r="I87" s="32" t="s">
        <v>82</v>
      </c>
      <c r="J87" s="32" t="s">
        <v>88</v>
      </c>
      <c r="K87" s="33" t="s">
        <v>28</v>
      </c>
      <c r="L87" s="33" t="s">
        <v>46</v>
      </c>
      <c r="M87" s="35">
        <v>22.23</v>
      </c>
      <c r="N87" s="35">
        <v>9.06</v>
      </c>
      <c r="O87" s="35">
        <v>31.29</v>
      </c>
      <c r="P87" s="44">
        <v>1</v>
      </c>
      <c r="Q87" s="33" t="s">
        <v>23</v>
      </c>
      <c r="R87" s="33" t="s">
        <v>48</v>
      </c>
      <c r="S87" s="49" t="s">
        <v>56</v>
      </c>
      <c r="T87" s="40"/>
      <c r="U87" s="56">
        <v>1000000</v>
      </c>
      <c r="V87" s="30">
        <v>398660</v>
      </c>
      <c r="W87" s="13">
        <f t="shared" si="21"/>
        <v>48800000</v>
      </c>
      <c r="X87" s="13">
        <f t="shared" ref="X87:X103" si="22">V87-((W87-U87)*6%/12)</f>
        <v>159660</v>
      </c>
      <c r="Y87" s="14">
        <v>2000000</v>
      </c>
      <c r="Z87" s="30">
        <v>488620</v>
      </c>
      <c r="AA87" s="13">
        <f t="shared" si="20"/>
        <v>60600000</v>
      </c>
      <c r="AB87" s="13">
        <f t="shared" ref="AB87:AB103" si="23">Z87-((AA87-Y87)*6%/12)</f>
        <v>195620</v>
      </c>
    </row>
    <row r="88" spans="1:28" s="7" customFormat="1" ht="19.5" customHeight="1">
      <c r="A88" s="15">
        <v>81</v>
      </c>
      <c r="B88" s="16" t="s">
        <v>16</v>
      </c>
      <c r="C88" s="16" t="s">
        <v>17</v>
      </c>
      <c r="D88" s="16" t="s">
        <v>18</v>
      </c>
      <c r="E88" s="32" t="s">
        <v>72</v>
      </c>
      <c r="F88" s="58" t="s">
        <v>75</v>
      </c>
      <c r="G88" s="12"/>
      <c r="H88" s="43">
        <v>612</v>
      </c>
      <c r="I88" s="32" t="s">
        <v>82</v>
      </c>
      <c r="J88" s="32" t="s">
        <v>88</v>
      </c>
      <c r="K88" s="32" t="s">
        <v>28</v>
      </c>
      <c r="L88" s="32" t="s">
        <v>46</v>
      </c>
      <c r="M88" s="34">
        <v>20.8</v>
      </c>
      <c r="N88" s="34">
        <v>8.4600000000000009</v>
      </c>
      <c r="O88" s="34">
        <v>29.26</v>
      </c>
      <c r="P88" s="43">
        <v>1</v>
      </c>
      <c r="Q88" s="32" t="s">
        <v>24</v>
      </c>
      <c r="R88" s="32" t="s">
        <v>48</v>
      </c>
      <c r="S88" s="49" t="s">
        <v>56</v>
      </c>
      <c r="T88" s="42"/>
      <c r="U88" s="59">
        <v>1000000</v>
      </c>
      <c r="V88" s="60">
        <v>379540</v>
      </c>
      <c r="W88" s="39">
        <f t="shared" si="21"/>
        <v>46500000</v>
      </c>
      <c r="X88" s="39">
        <f t="shared" si="22"/>
        <v>152040</v>
      </c>
      <c r="Y88" s="61">
        <v>2000000</v>
      </c>
      <c r="Z88" s="60">
        <v>465160</v>
      </c>
      <c r="AA88" s="39">
        <f t="shared" si="20"/>
        <v>57800000</v>
      </c>
      <c r="AB88" s="39">
        <f t="shared" si="23"/>
        <v>186160</v>
      </c>
    </row>
    <row r="89" spans="1:28" s="7" customFormat="1" ht="19.5" customHeight="1">
      <c r="A89" s="15">
        <v>82</v>
      </c>
      <c r="B89" s="16" t="s">
        <v>16</v>
      </c>
      <c r="C89" s="16" t="s">
        <v>17</v>
      </c>
      <c r="D89" s="16" t="s">
        <v>18</v>
      </c>
      <c r="E89" s="33" t="s">
        <v>72</v>
      </c>
      <c r="F89" s="58" t="s">
        <v>162</v>
      </c>
      <c r="G89" s="12"/>
      <c r="H89" s="44">
        <v>201</v>
      </c>
      <c r="I89" s="33" t="s">
        <v>166</v>
      </c>
      <c r="J89" s="32" t="s">
        <v>88</v>
      </c>
      <c r="K89" s="33" t="s">
        <v>167</v>
      </c>
      <c r="L89" s="33" t="s">
        <v>160</v>
      </c>
      <c r="M89" s="35">
        <v>23.56</v>
      </c>
      <c r="N89" s="35">
        <v>5.62</v>
      </c>
      <c r="O89" s="35">
        <v>29.18</v>
      </c>
      <c r="P89" s="44">
        <v>1</v>
      </c>
      <c r="Q89" s="33" t="s">
        <v>19</v>
      </c>
      <c r="R89" s="85" t="s">
        <v>48</v>
      </c>
      <c r="S89" s="49" t="s">
        <v>56</v>
      </c>
      <c r="T89" s="40"/>
      <c r="U89" s="56">
        <v>1000000</v>
      </c>
      <c r="V89" s="81">
        <v>338680</v>
      </c>
      <c r="W89" s="39">
        <f t="shared" si="21"/>
        <v>41600000</v>
      </c>
      <c r="X89" s="39">
        <f t="shared" si="22"/>
        <v>135680</v>
      </c>
      <c r="Y89" s="14">
        <v>2000000</v>
      </c>
      <c r="Z89" s="84">
        <v>413490</v>
      </c>
      <c r="AA89" s="39">
        <f t="shared" si="20"/>
        <v>51600000</v>
      </c>
      <c r="AB89" s="39">
        <f t="shared" si="23"/>
        <v>165490</v>
      </c>
    </row>
    <row r="90" spans="1:28" s="7" customFormat="1" ht="19.5" customHeight="1">
      <c r="A90" s="15">
        <v>83</v>
      </c>
      <c r="B90" s="16" t="s">
        <v>16</v>
      </c>
      <c r="C90" s="16" t="s">
        <v>17</v>
      </c>
      <c r="D90" s="16" t="s">
        <v>18</v>
      </c>
      <c r="E90" s="32" t="s">
        <v>72</v>
      </c>
      <c r="F90" s="58" t="s">
        <v>163</v>
      </c>
      <c r="G90" s="12"/>
      <c r="H90" s="43">
        <v>202</v>
      </c>
      <c r="I90" s="33" t="s">
        <v>166</v>
      </c>
      <c r="J90" s="32" t="s">
        <v>88</v>
      </c>
      <c r="K90" s="33" t="s">
        <v>167</v>
      </c>
      <c r="L90" s="33" t="s">
        <v>160</v>
      </c>
      <c r="M90" s="34">
        <v>26.12</v>
      </c>
      <c r="N90" s="34">
        <v>6.23</v>
      </c>
      <c r="O90" s="34">
        <v>32.35</v>
      </c>
      <c r="P90" s="43">
        <v>1</v>
      </c>
      <c r="Q90" s="32" t="s">
        <v>19</v>
      </c>
      <c r="R90" s="85" t="s">
        <v>48</v>
      </c>
      <c r="S90" s="49" t="s">
        <v>56</v>
      </c>
      <c r="T90" s="42"/>
      <c r="U90" s="59">
        <v>1000000</v>
      </c>
      <c r="V90" s="82">
        <v>369890</v>
      </c>
      <c r="W90" s="39">
        <f t="shared" si="21"/>
        <v>45300000</v>
      </c>
      <c r="X90" s="39">
        <f t="shared" si="22"/>
        <v>148390</v>
      </c>
      <c r="Y90" s="61">
        <v>2000000</v>
      </c>
      <c r="Z90" s="86">
        <v>451750</v>
      </c>
      <c r="AA90" s="39">
        <f t="shared" si="20"/>
        <v>56200000</v>
      </c>
      <c r="AB90" s="39">
        <f t="shared" si="23"/>
        <v>180750</v>
      </c>
    </row>
    <row r="91" spans="1:28" s="7" customFormat="1" ht="19.5" customHeight="1">
      <c r="A91" s="15">
        <v>84</v>
      </c>
      <c r="B91" s="16" t="s">
        <v>16</v>
      </c>
      <c r="C91" s="16" t="s">
        <v>17</v>
      </c>
      <c r="D91" s="16" t="s">
        <v>18</v>
      </c>
      <c r="E91" s="33" t="s">
        <v>72</v>
      </c>
      <c r="F91" s="58" t="s">
        <v>163</v>
      </c>
      <c r="G91" s="12"/>
      <c r="H91" s="44">
        <v>203</v>
      </c>
      <c r="I91" s="33" t="s">
        <v>166</v>
      </c>
      <c r="J91" s="32" t="s">
        <v>88</v>
      </c>
      <c r="K91" s="33" t="s">
        <v>167</v>
      </c>
      <c r="L91" s="33" t="s">
        <v>160</v>
      </c>
      <c r="M91" s="35">
        <v>39.94</v>
      </c>
      <c r="N91" s="35">
        <v>9.5299999999999994</v>
      </c>
      <c r="O91" s="35">
        <v>49.47</v>
      </c>
      <c r="P91" s="44">
        <v>1</v>
      </c>
      <c r="Q91" s="33" t="s">
        <v>19</v>
      </c>
      <c r="R91" s="85" t="s">
        <v>48</v>
      </c>
      <c r="S91" s="49" t="s">
        <v>56</v>
      </c>
      <c r="T91" s="40"/>
      <c r="U91" s="56">
        <v>1000000</v>
      </c>
      <c r="V91" s="83">
        <v>534970</v>
      </c>
      <c r="W91" s="39">
        <f t="shared" si="21"/>
        <v>65100000</v>
      </c>
      <c r="X91" s="39">
        <f t="shared" si="22"/>
        <v>214470</v>
      </c>
      <c r="Y91" s="14">
        <v>2000000</v>
      </c>
      <c r="Z91" s="87">
        <v>654040</v>
      </c>
      <c r="AA91" s="39">
        <f t="shared" si="20"/>
        <v>80400000</v>
      </c>
      <c r="AB91" s="39">
        <f t="shared" si="23"/>
        <v>262040</v>
      </c>
    </row>
    <row r="92" spans="1:28" s="7" customFormat="1" ht="19.5" customHeight="1">
      <c r="A92" s="15">
        <v>85</v>
      </c>
      <c r="B92" s="16" t="s">
        <v>16</v>
      </c>
      <c r="C92" s="16" t="s">
        <v>17</v>
      </c>
      <c r="D92" s="16" t="s">
        <v>18</v>
      </c>
      <c r="E92" s="32" t="s">
        <v>72</v>
      </c>
      <c r="F92" s="58" t="s">
        <v>163</v>
      </c>
      <c r="G92" s="12"/>
      <c r="H92" s="43">
        <v>204</v>
      </c>
      <c r="I92" s="33" t="s">
        <v>166</v>
      </c>
      <c r="J92" s="32" t="s">
        <v>88</v>
      </c>
      <c r="K92" s="33" t="s">
        <v>167</v>
      </c>
      <c r="L92" s="33" t="s">
        <v>160</v>
      </c>
      <c r="M92" s="34">
        <v>28.18</v>
      </c>
      <c r="N92" s="34">
        <v>6.72</v>
      </c>
      <c r="O92" s="34">
        <v>34.9</v>
      </c>
      <c r="P92" s="43">
        <v>1</v>
      </c>
      <c r="Q92" s="32" t="s">
        <v>19</v>
      </c>
      <c r="R92" s="85" t="s">
        <v>48</v>
      </c>
      <c r="S92" s="49" t="s">
        <v>56</v>
      </c>
      <c r="T92" s="42"/>
      <c r="U92" s="59">
        <v>1000000</v>
      </c>
      <c r="V92" s="82">
        <v>375440</v>
      </c>
      <c r="W92" s="39">
        <f t="shared" si="21"/>
        <v>46000000</v>
      </c>
      <c r="X92" s="39">
        <f t="shared" si="22"/>
        <v>150440</v>
      </c>
      <c r="Y92" s="61">
        <v>2000000</v>
      </c>
      <c r="Z92" s="86">
        <v>458080</v>
      </c>
      <c r="AA92" s="39">
        <f t="shared" si="20"/>
        <v>56900000</v>
      </c>
      <c r="AB92" s="39">
        <f t="shared" si="23"/>
        <v>183580</v>
      </c>
    </row>
    <row r="93" spans="1:28" s="7" customFormat="1" ht="19.5" customHeight="1">
      <c r="A93" s="15">
        <v>86</v>
      </c>
      <c r="B93" s="36" t="s">
        <v>16</v>
      </c>
      <c r="C93" s="36" t="s">
        <v>17</v>
      </c>
      <c r="D93" s="36" t="s">
        <v>18</v>
      </c>
      <c r="E93" s="33" t="s">
        <v>72</v>
      </c>
      <c r="F93" s="58" t="s">
        <v>163</v>
      </c>
      <c r="G93" s="37"/>
      <c r="H93" s="44">
        <v>205</v>
      </c>
      <c r="I93" s="33" t="s">
        <v>166</v>
      </c>
      <c r="J93" s="32" t="s">
        <v>88</v>
      </c>
      <c r="K93" s="33" t="s">
        <v>167</v>
      </c>
      <c r="L93" s="33" t="s">
        <v>160</v>
      </c>
      <c r="M93" s="35">
        <v>32.4</v>
      </c>
      <c r="N93" s="35">
        <v>7.73</v>
      </c>
      <c r="O93" s="35">
        <v>40.130000000000003</v>
      </c>
      <c r="P93" s="44">
        <v>1</v>
      </c>
      <c r="Q93" s="33" t="s">
        <v>19</v>
      </c>
      <c r="R93" s="85" t="s">
        <v>48</v>
      </c>
      <c r="S93" s="49" t="s">
        <v>56</v>
      </c>
      <c r="T93" s="40"/>
      <c r="U93" s="56">
        <v>1000000</v>
      </c>
      <c r="V93" s="83">
        <v>441500</v>
      </c>
      <c r="W93" s="39">
        <f t="shared" si="21"/>
        <v>53900000</v>
      </c>
      <c r="X93" s="39">
        <f t="shared" si="22"/>
        <v>177000</v>
      </c>
      <c r="Y93" s="14">
        <v>2000000</v>
      </c>
      <c r="Z93" s="87">
        <v>539420</v>
      </c>
      <c r="AA93" s="39">
        <f t="shared" si="20"/>
        <v>66700000</v>
      </c>
      <c r="AB93" s="39">
        <f t="shared" si="23"/>
        <v>215920</v>
      </c>
    </row>
    <row r="94" spans="1:28" s="7" customFormat="1" ht="19.5" customHeight="1">
      <c r="A94" s="15">
        <v>87</v>
      </c>
      <c r="B94" s="16" t="s">
        <v>16</v>
      </c>
      <c r="C94" s="16" t="s">
        <v>17</v>
      </c>
      <c r="D94" s="16" t="s">
        <v>18</v>
      </c>
      <c r="E94" s="32" t="s">
        <v>72</v>
      </c>
      <c r="F94" s="58" t="s">
        <v>163</v>
      </c>
      <c r="G94" s="12"/>
      <c r="H94" s="43">
        <v>301</v>
      </c>
      <c r="I94" s="33" t="s">
        <v>166</v>
      </c>
      <c r="J94" s="32" t="s">
        <v>88</v>
      </c>
      <c r="K94" s="33" t="s">
        <v>167</v>
      </c>
      <c r="L94" s="33" t="s">
        <v>160</v>
      </c>
      <c r="M94" s="34">
        <v>23.56</v>
      </c>
      <c r="N94" s="34">
        <v>5.62</v>
      </c>
      <c r="O94" s="34">
        <v>29.18</v>
      </c>
      <c r="P94" s="43">
        <v>1</v>
      </c>
      <c r="Q94" s="32" t="s">
        <v>21</v>
      </c>
      <c r="R94" s="85" t="s">
        <v>48</v>
      </c>
      <c r="S94" s="49" t="s">
        <v>56</v>
      </c>
      <c r="T94" s="40"/>
      <c r="U94" s="59">
        <v>1000000</v>
      </c>
      <c r="V94" s="82">
        <v>341810</v>
      </c>
      <c r="W94" s="39">
        <f t="shared" si="21"/>
        <v>42000000</v>
      </c>
      <c r="X94" s="39">
        <f t="shared" si="22"/>
        <v>136810</v>
      </c>
      <c r="Y94" s="61">
        <v>2000000</v>
      </c>
      <c r="Z94" s="86">
        <v>417400</v>
      </c>
      <c r="AA94" s="39">
        <f t="shared" si="20"/>
        <v>52000000</v>
      </c>
      <c r="AB94" s="39">
        <f t="shared" si="23"/>
        <v>167400</v>
      </c>
    </row>
    <row r="95" spans="1:28" s="7" customFormat="1" ht="19.5" customHeight="1">
      <c r="A95" s="15">
        <v>88</v>
      </c>
      <c r="B95" s="16" t="s">
        <v>16</v>
      </c>
      <c r="C95" s="16" t="s">
        <v>17</v>
      </c>
      <c r="D95" s="16" t="s">
        <v>18</v>
      </c>
      <c r="E95" s="33" t="s">
        <v>72</v>
      </c>
      <c r="F95" s="58" t="s">
        <v>163</v>
      </c>
      <c r="G95" s="12"/>
      <c r="H95" s="44">
        <v>302</v>
      </c>
      <c r="I95" s="33" t="s">
        <v>166</v>
      </c>
      <c r="J95" s="32" t="s">
        <v>88</v>
      </c>
      <c r="K95" s="33" t="s">
        <v>167</v>
      </c>
      <c r="L95" s="33" t="s">
        <v>160</v>
      </c>
      <c r="M95" s="35">
        <v>26.12</v>
      </c>
      <c r="N95" s="35">
        <v>6.23</v>
      </c>
      <c r="O95" s="35">
        <v>32.35</v>
      </c>
      <c r="P95" s="44">
        <v>1</v>
      </c>
      <c r="Q95" s="33" t="s">
        <v>21</v>
      </c>
      <c r="R95" s="85" t="s">
        <v>48</v>
      </c>
      <c r="S95" s="49" t="s">
        <v>56</v>
      </c>
      <c r="T95" s="40"/>
      <c r="U95" s="56">
        <v>1000000</v>
      </c>
      <c r="V95" s="83">
        <v>373020</v>
      </c>
      <c r="W95" s="39">
        <f t="shared" si="21"/>
        <v>45700000</v>
      </c>
      <c r="X95" s="39">
        <f t="shared" si="22"/>
        <v>149520</v>
      </c>
      <c r="Y95" s="14">
        <v>2000000</v>
      </c>
      <c r="Z95" s="87">
        <v>455660</v>
      </c>
      <c r="AA95" s="39">
        <f t="shared" si="20"/>
        <v>56600000</v>
      </c>
      <c r="AB95" s="39">
        <f t="shared" si="23"/>
        <v>182660</v>
      </c>
    </row>
    <row r="96" spans="1:28" s="7" customFormat="1" ht="19.5" customHeight="1">
      <c r="A96" s="15">
        <v>89</v>
      </c>
      <c r="B96" s="16" t="s">
        <v>16</v>
      </c>
      <c r="C96" s="16" t="s">
        <v>17</v>
      </c>
      <c r="D96" s="16" t="s">
        <v>18</v>
      </c>
      <c r="E96" s="32" t="s">
        <v>72</v>
      </c>
      <c r="F96" s="58" t="s">
        <v>163</v>
      </c>
      <c r="G96" s="12"/>
      <c r="H96" s="43">
        <v>303</v>
      </c>
      <c r="I96" s="33" t="s">
        <v>166</v>
      </c>
      <c r="J96" s="32" t="s">
        <v>88</v>
      </c>
      <c r="K96" s="33" t="s">
        <v>167</v>
      </c>
      <c r="L96" s="33" t="s">
        <v>160</v>
      </c>
      <c r="M96" s="34">
        <v>39.94</v>
      </c>
      <c r="N96" s="34">
        <v>9.5299999999999994</v>
      </c>
      <c r="O96" s="34">
        <v>49.47</v>
      </c>
      <c r="P96" s="43">
        <v>1</v>
      </c>
      <c r="Q96" s="32" t="s">
        <v>21</v>
      </c>
      <c r="R96" s="85" t="s">
        <v>48</v>
      </c>
      <c r="S96" s="32" t="s">
        <v>56</v>
      </c>
      <c r="T96" s="42"/>
      <c r="U96" s="59">
        <v>1000000</v>
      </c>
      <c r="V96" s="82">
        <v>539670</v>
      </c>
      <c r="W96" s="39">
        <f t="shared" si="21"/>
        <v>65700000</v>
      </c>
      <c r="X96" s="39">
        <f t="shared" si="22"/>
        <v>216170</v>
      </c>
      <c r="Y96" s="61">
        <v>2000000</v>
      </c>
      <c r="Z96" s="86">
        <v>659910</v>
      </c>
      <c r="AA96" s="39">
        <f t="shared" si="20"/>
        <v>81100000</v>
      </c>
      <c r="AB96" s="39">
        <f t="shared" si="23"/>
        <v>264410</v>
      </c>
    </row>
    <row r="97" spans="1:28" s="7" customFormat="1" ht="19.5" customHeight="1">
      <c r="A97" s="15">
        <v>90</v>
      </c>
      <c r="B97" s="16" t="s">
        <v>16</v>
      </c>
      <c r="C97" s="16" t="s">
        <v>17</v>
      </c>
      <c r="D97" s="16" t="s">
        <v>18</v>
      </c>
      <c r="E97" s="33" t="s">
        <v>72</v>
      </c>
      <c r="F97" s="58" t="s">
        <v>163</v>
      </c>
      <c r="G97" s="12"/>
      <c r="H97" s="44">
        <v>304</v>
      </c>
      <c r="I97" s="33" t="s">
        <v>166</v>
      </c>
      <c r="J97" s="32" t="s">
        <v>88</v>
      </c>
      <c r="K97" s="33" t="s">
        <v>167</v>
      </c>
      <c r="L97" s="33" t="s">
        <v>160</v>
      </c>
      <c r="M97" s="35">
        <v>28.18</v>
      </c>
      <c r="N97" s="35">
        <v>6.72</v>
      </c>
      <c r="O97" s="35">
        <v>34.9</v>
      </c>
      <c r="P97" s="44">
        <v>1</v>
      </c>
      <c r="Q97" s="33" t="s">
        <v>21</v>
      </c>
      <c r="R97" s="85" t="s">
        <v>48</v>
      </c>
      <c r="S97" s="32" t="s">
        <v>56</v>
      </c>
      <c r="T97" s="42"/>
      <c r="U97" s="56">
        <v>1000000</v>
      </c>
      <c r="V97" s="83">
        <v>380140</v>
      </c>
      <c r="W97" s="39">
        <f t="shared" si="21"/>
        <v>46600000</v>
      </c>
      <c r="X97" s="39">
        <f t="shared" si="22"/>
        <v>152140</v>
      </c>
      <c r="Y97" s="14">
        <v>2000000</v>
      </c>
      <c r="Z97" s="87">
        <v>463960</v>
      </c>
      <c r="AA97" s="39">
        <f t="shared" si="20"/>
        <v>57600000</v>
      </c>
      <c r="AB97" s="39">
        <f t="shared" si="23"/>
        <v>185960</v>
      </c>
    </row>
    <row r="98" spans="1:28" s="7" customFormat="1" ht="19.5" customHeight="1">
      <c r="A98" s="15">
        <v>91</v>
      </c>
      <c r="B98" s="16" t="s">
        <v>16</v>
      </c>
      <c r="C98" s="16" t="s">
        <v>17</v>
      </c>
      <c r="D98" s="16" t="s">
        <v>18</v>
      </c>
      <c r="E98" s="32" t="s">
        <v>72</v>
      </c>
      <c r="F98" s="58" t="s">
        <v>163</v>
      </c>
      <c r="G98" s="12"/>
      <c r="H98" s="43">
        <v>305</v>
      </c>
      <c r="I98" s="33" t="s">
        <v>166</v>
      </c>
      <c r="J98" s="32" t="s">
        <v>88</v>
      </c>
      <c r="K98" s="33" t="s">
        <v>167</v>
      </c>
      <c r="L98" s="33" t="s">
        <v>160</v>
      </c>
      <c r="M98" s="34">
        <v>32.4</v>
      </c>
      <c r="N98" s="34">
        <v>7.73</v>
      </c>
      <c r="O98" s="34">
        <v>40.130000000000003</v>
      </c>
      <c r="P98" s="43">
        <v>1</v>
      </c>
      <c r="Q98" s="32" t="s">
        <v>21</v>
      </c>
      <c r="R98" s="85" t="s">
        <v>48</v>
      </c>
      <c r="S98" s="32" t="s">
        <v>56</v>
      </c>
      <c r="T98" s="42"/>
      <c r="U98" s="59">
        <v>1000000</v>
      </c>
      <c r="V98" s="82">
        <v>446200</v>
      </c>
      <c r="W98" s="39">
        <f t="shared" si="21"/>
        <v>54500000</v>
      </c>
      <c r="X98" s="39">
        <f t="shared" si="22"/>
        <v>178700</v>
      </c>
      <c r="Y98" s="61">
        <v>2000000</v>
      </c>
      <c r="Z98" s="86">
        <v>545290</v>
      </c>
      <c r="AA98" s="39">
        <f t="shared" si="20"/>
        <v>67400000</v>
      </c>
      <c r="AB98" s="39">
        <f t="shared" si="23"/>
        <v>218290</v>
      </c>
    </row>
    <row r="99" spans="1:28" s="7" customFormat="1" ht="19.5" customHeight="1">
      <c r="A99" s="15">
        <v>92</v>
      </c>
      <c r="B99" s="16" t="s">
        <v>16</v>
      </c>
      <c r="C99" s="16" t="s">
        <v>17</v>
      </c>
      <c r="D99" s="16" t="s">
        <v>18</v>
      </c>
      <c r="E99" s="33" t="s">
        <v>72</v>
      </c>
      <c r="F99" s="58" t="s">
        <v>163</v>
      </c>
      <c r="G99" s="12"/>
      <c r="H99" s="44">
        <v>401</v>
      </c>
      <c r="I99" s="33" t="s">
        <v>166</v>
      </c>
      <c r="J99" s="32" t="s">
        <v>88</v>
      </c>
      <c r="K99" s="33" t="s">
        <v>167</v>
      </c>
      <c r="L99" s="33" t="s">
        <v>160</v>
      </c>
      <c r="M99" s="35">
        <v>23.56</v>
      </c>
      <c r="N99" s="35">
        <v>5.62</v>
      </c>
      <c r="O99" s="35">
        <v>29.18</v>
      </c>
      <c r="P99" s="44">
        <v>1</v>
      </c>
      <c r="Q99" s="33" t="s">
        <v>22</v>
      </c>
      <c r="R99" s="85" t="s">
        <v>48</v>
      </c>
      <c r="S99" s="32" t="s">
        <v>56</v>
      </c>
      <c r="T99" s="40"/>
      <c r="U99" s="56">
        <v>1000000</v>
      </c>
      <c r="V99" s="83">
        <v>341810</v>
      </c>
      <c r="W99" s="39">
        <f t="shared" si="21"/>
        <v>42000000</v>
      </c>
      <c r="X99" s="39">
        <f t="shared" si="22"/>
        <v>136810</v>
      </c>
      <c r="Y99" s="14">
        <v>2000000</v>
      </c>
      <c r="Z99" s="87">
        <v>417400</v>
      </c>
      <c r="AA99" s="39">
        <f t="shared" si="20"/>
        <v>52000000</v>
      </c>
      <c r="AB99" s="39">
        <f t="shared" si="23"/>
        <v>167400</v>
      </c>
    </row>
    <row r="100" spans="1:28" s="7" customFormat="1" ht="19.5" customHeight="1">
      <c r="A100" s="15">
        <v>93</v>
      </c>
      <c r="B100" s="16" t="s">
        <v>16</v>
      </c>
      <c r="C100" s="16" t="s">
        <v>17</v>
      </c>
      <c r="D100" s="16" t="s">
        <v>18</v>
      </c>
      <c r="E100" s="32" t="s">
        <v>72</v>
      </c>
      <c r="F100" s="58" t="s">
        <v>163</v>
      </c>
      <c r="G100" s="12"/>
      <c r="H100" s="43">
        <v>402</v>
      </c>
      <c r="I100" s="33" t="s">
        <v>166</v>
      </c>
      <c r="J100" s="32" t="s">
        <v>88</v>
      </c>
      <c r="K100" s="33" t="s">
        <v>167</v>
      </c>
      <c r="L100" s="33" t="s">
        <v>160</v>
      </c>
      <c r="M100" s="34">
        <v>35.64</v>
      </c>
      <c r="N100" s="34">
        <v>8.5</v>
      </c>
      <c r="O100" s="34">
        <v>44.14</v>
      </c>
      <c r="P100" s="43">
        <v>1</v>
      </c>
      <c r="Q100" s="32" t="s">
        <v>22</v>
      </c>
      <c r="R100" s="85" t="s">
        <v>48</v>
      </c>
      <c r="S100" s="32" t="s">
        <v>56</v>
      </c>
      <c r="T100" s="40"/>
      <c r="U100" s="59">
        <v>1000000</v>
      </c>
      <c r="V100" s="82">
        <v>515810</v>
      </c>
      <c r="W100" s="39">
        <f t="shared" si="21"/>
        <v>62800000</v>
      </c>
      <c r="X100" s="39">
        <f t="shared" si="22"/>
        <v>206810</v>
      </c>
      <c r="Y100" s="61">
        <v>2000000</v>
      </c>
      <c r="Z100" s="86">
        <v>631350</v>
      </c>
      <c r="AA100" s="39">
        <f t="shared" si="20"/>
        <v>77700000</v>
      </c>
      <c r="AB100" s="39">
        <f t="shared" si="23"/>
        <v>252850</v>
      </c>
    </row>
    <row r="101" spans="1:28" s="7" customFormat="1" ht="19.5" customHeight="1">
      <c r="A101" s="15">
        <v>94</v>
      </c>
      <c r="B101" s="16" t="s">
        <v>16</v>
      </c>
      <c r="C101" s="16" t="s">
        <v>17</v>
      </c>
      <c r="D101" s="16" t="s">
        <v>18</v>
      </c>
      <c r="E101" s="33" t="s">
        <v>72</v>
      </c>
      <c r="F101" s="58" t="s">
        <v>163</v>
      </c>
      <c r="G101" s="12"/>
      <c r="H101" s="44">
        <v>403</v>
      </c>
      <c r="I101" s="33" t="s">
        <v>166</v>
      </c>
      <c r="J101" s="32" t="s">
        <v>88</v>
      </c>
      <c r="K101" s="33" t="s">
        <v>167</v>
      </c>
      <c r="L101" s="33" t="s">
        <v>160</v>
      </c>
      <c r="M101" s="35">
        <v>35.96</v>
      </c>
      <c r="N101" s="35">
        <v>8.58</v>
      </c>
      <c r="O101" s="35">
        <v>44.54</v>
      </c>
      <c r="P101" s="44">
        <v>1</v>
      </c>
      <c r="Q101" s="33" t="s">
        <v>22</v>
      </c>
      <c r="R101" s="85" t="s">
        <v>48</v>
      </c>
      <c r="S101" s="32" t="s">
        <v>56</v>
      </c>
      <c r="T101" s="42"/>
      <c r="U101" s="56">
        <v>1000000</v>
      </c>
      <c r="V101" s="83">
        <v>505230</v>
      </c>
      <c r="W101" s="39">
        <f t="shared" si="21"/>
        <v>61600000</v>
      </c>
      <c r="X101" s="39">
        <f t="shared" si="22"/>
        <v>202230</v>
      </c>
      <c r="Y101" s="14">
        <v>2000000</v>
      </c>
      <c r="Z101" s="87">
        <v>618030</v>
      </c>
      <c r="AA101" s="39">
        <f t="shared" si="20"/>
        <v>76100000</v>
      </c>
      <c r="AB101" s="39">
        <f t="shared" si="23"/>
        <v>247530</v>
      </c>
    </row>
    <row r="102" spans="1:28" s="7" customFormat="1" ht="19.5" customHeight="1">
      <c r="A102" s="15">
        <v>95</v>
      </c>
      <c r="B102" s="16" t="s">
        <v>16</v>
      </c>
      <c r="C102" s="16" t="s">
        <v>17</v>
      </c>
      <c r="D102" s="16" t="s">
        <v>18</v>
      </c>
      <c r="E102" s="32" t="s">
        <v>72</v>
      </c>
      <c r="F102" s="58" t="s">
        <v>163</v>
      </c>
      <c r="G102" s="12"/>
      <c r="H102" s="43">
        <v>501</v>
      </c>
      <c r="I102" s="33" t="s">
        <v>166</v>
      </c>
      <c r="J102" s="32" t="s">
        <v>88</v>
      </c>
      <c r="K102" s="33" t="s">
        <v>167</v>
      </c>
      <c r="L102" s="33" t="s">
        <v>160</v>
      </c>
      <c r="M102" s="34">
        <v>35.909999999999997</v>
      </c>
      <c r="N102" s="34">
        <v>8.57</v>
      </c>
      <c r="O102" s="34">
        <v>44.48</v>
      </c>
      <c r="P102" s="43">
        <v>1</v>
      </c>
      <c r="Q102" s="32" t="s">
        <v>23</v>
      </c>
      <c r="R102" s="85" t="s">
        <v>48</v>
      </c>
      <c r="S102" s="32" t="s">
        <v>56</v>
      </c>
      <c r="T102" s="42"/>
      <c r="U102" s="59">
        <v>1000000</v>
      </c>
      <c r="V102" s="82">
        <v>500470</v>
      </c>
      <c r="W102" s="39">
        <f t="shared" si="21"/>
        <v>61000000</v>
      </c>
      <c r="X102" s="39">
        <f t="shared" si="22"/>
        <v>200470</v>
      </c>
      <c r="Y102" s="61">
        <v>2000000</v>
      </c>
      <c r="Z102" s="60">
        <v>612090</v>
      </c>
      <c r="AA102" s="39">
        <f t="shared" si="20"/>
        <v>75400000</v>
      </c>
      <c r="AB102" s="39">
        <f t="shared" si="23"/>
        <v>245090</v>
      </c>
    </row>
    <row r="103" spans="1:28" s="7" customFormat="1" ht="19.5" customHeight="1">
      <c r="A103" s="15">
        <v>96</v>
      </c>
      <c r="B103" s="16" t="s">
        <v>16</v>
      </c>
      <c r="C103" s="16" t="s">
        <v>17</v>
      </c>
      <c r="D103" s="16" t="s">
        <v>18</v>
      </c>
      <c r="E103" s="33" t="s">
        <v>72</v>
      </c>
      <c r="F103" s="58" t="s">
        <v>163</v>
      </c>
      <c r="G103" s="12"/>
      <c r="H103" s="44">
        <v>502</v>
      </c>
      <c r="I103" s="33" t="s">
        <v>166</v>
      </c>
      <c r="J103" s="32" t="s">
        <v>88</v>
      </c>
      <c r="K103" s="33" t="s">
        <v>167</v>
      </c>
      <c r="L103" s="33" t="s">
        <v>160</v>
      </c>
      <c r="M103" s="35">
        <v>36.85</v>
      </c>
      <c r="N103" s="35">
        <v>8.7899999999999991</v>
      </c>
      <c r="O103" s="35">
        <v>45.64</v>
      </c>
      <c r="P103" s="44">
        <v>1</v>
      </c>
      <c r="Q103" s="33" t="s">
        <v>23</v>
      </c>
      <c r="R103" s="85" t="s">
        <v>48</v>
      </c>
      <c r="S103" s="32" t="s">
        <v>56</v>
      </c>
      <c r="T103" s="40"/>
      <c r="U103" s="56">
        <v>1000000</v>
      </c>
      <c r="V103" s="80">
        <v>503130</v>
      </c>
      <c r="W103" s="13">
        <f t="shared" si="21"/>
        <v>61300000</v>
      </c>
      <c r="X103" s="13">
        <f t="shared" si="22"/>
        <v>201630</v>
      </c>
      <c r="Y103" s="14">
        <v>2000000</v>
      </c>
      <c r="Z103" s="41">
        <v>615150</v>
      </c>
      <c r="AA103" s="13">
        <f t="shared" si="20"/>
        <v>75800000</v>
      </c>
      <c r="AB103" s="13">
        <f t="shared" si="23"/>
        <v>246150</v>
      </c>
    </row>
    <row r="104" spans="1:28" s="7" customFormat="1" ht="19.5" customHeight="1">
      <c r="A104" s="15">
        <v>97</v>
      </c>
      <c r="B104" s="16" t="s">
        <v>16</v>
      </c>
      <c r="C104" s="16" t="s">
        <v>17</v>
      </c>
      <c r="D104" s="16" t="s">
        <v>18</v>
      </c>
      <c r="E104" s="33" t="s">
        <v>77</v>
      </c>
      <c r="F104" s="58" t="s">
        <v>168</v>
      </c>
      <c r="G104" s="12"/>
      <c r="H104" s="44">
        <v>102</v>
      </c>
      <c r="I104" s="33" t="s">
        <v>169</v>
      </c>
      <c r="J104" s="32" t="s">
        <v>88</v>
      </c>
      <c r="K104" s="33" t="s">
        <v>28</v>
      </c>
      <c r="L104" s="33" t="s">
        <v>46</v>
      </c>
      <c r="M104" s="35">
        <v>18.12</v>
      </c>
      <c r="N104" s="35">
        <v>6.55</v>
      </c>
      <c r="O104" s="35">
        <v>24.67</v>
      </c>
      <c r="P104" s="44">
        <v>1</v>
      </c>
      <c r="Q104" s="33" t="s">
        <v>30</v>
      </c>
      <c r="R104" s="33" t="s">
        <v>49</v>
      </c>
      <c r="S104" s="33" t="s">
        <v>29</v>
      </c>
      <c r="T104" s="40"/>
      <c r="U104" s="13">
        <v>1000000</v>
      </c>
      <c r="V104" s="41">
        <v>145110</v>
      </c>
      <c r="W104" s="13">
        <f t="shared" si="21"/>
        <v>18400000</v>
      </c>
      <c r="X104" s="13">
        <f t="shared" ref="X104:X108" si="24">V104-((W104-U104)*6%/12)</f>
        <v>58110</v>
      </c>
      <c r="Y104" s="13">
        <v>2000000</v>
      </c>
      <c r="Z104" s="41">
        <v>174160</v>
      </c>
      <c r="AA104" s="13">
        <f t="shared" si="20"/>
        <v>22800000</v>
      </c>
      <c r="AB104" s="13">
        <f t="shared" ref="AB104:AB107" si="25">Z104-((AA104-Y104)*6%/12)</f>
        <v>70160</v>
      </c>
    </row>
    <row r="105" spans="1:28" s="7" customFormat="1" ht="19.5" customHeight="1">
      <c r="A105" s="15">
        <v>98</v>
      </c>
      <c r="B105" s="16" t="s">
        <v>16</v>
      </c>
      <c r="C105" s="16" t="s">
        <v>17</v>
      </c>
      <c r="D105" s="16" t="s">
        <v>18</v>
      </c>
      <c r="E105" s="32" t="s">
        <v>78</v>
      </c>
      <c r="F105" s="58" t="s">
        <v>170</v>
      </c>
      <c r="G105" s="12"/>
      <c r="H105" s="43">
        <v>603</v>
      </c>
      <c r="I105" s="32" t="s">
        <v>173</v>
      </c>
      <c r="J105" s="32" t="s">
        <v>88</v>
      </c>
      <c r="K105" s="32" t="s">
        <v>28</v>
      </c>
      <c r="L105" s="32" t="s">
        <v>46</v>
      </c>
      <c r="M105" s="34">
        <v>22.29</v>
      </c>
      <c r="N105" s="34">
        <v>15.02</v>
      </c>
      <c r="O105" s="34">
        <v>37.31</v>
      </c>
      <c r="P105" s="43">
        <v>1</v>
      </c>
      <c r="Q105" s="32" t="s">
        <v>24</v>
      </c>
      <c r="R105" s="48" t="s">
        <v>55</v>
      </c>
      <c r="S105" s="32" t="s">
        <v>20</v>
      </c>
      <c r="T105" s="32" t="s">
        <v>55</v>
      </c>
      <c r="U105" s="13">
        <v>1000000</v>
      </c>
      <c r="V105" s="31">
        <v>422400</v>
      </c>
      <c r="W105" s="13">
        <f t="shared" si="21"/>
        <v>51600000</v>
      </c>
      <c r="X105" s="13">
        <f t="shared" si="24"/>
        <v>169400</v>
      </c>
      <c r="Y105" s="13">
        <v>2000000</v>
      </c>
      <c r="Z105" s="31">
        <v>518030</v>
      </c>
      <c r="AA105" s="13">
        <f t="shared" si="20"/>
        <v>64100000</v>
      </c>
      <c r="AB105" s="13">
        <f t="shared" si="25"/>
        <v>207530</v>
      </c>
    </row>
    <row r="106" spans="1:28" s="7" customFormat="1" ht="19.5" customHeight="1">
      <c r="A106" s="15">
        <v>99</v>
      </c>
      <c r="B106" s="16" t="s">
        <v>16</v>
      </c>
      <c r="C106" s="16" t="s">
        <v>17</v>
      </c>
      <c r="D106" s="16" t="s">
        <v>18</v>
      </c>
      <c r="E106" s="32" t="s">
        <v>78</v>
      </c>
      <c r="F106" s="58" t="s">
        <v>171</v>
      </c>
      <c r="G106" s="12"/>
      <c r="H106" s="43">
        <v>201</v>
      </c>
      <c r="I106" s="32" t="s">
        <v>174</v>
      </c>
      <c r="J106" s="32" t="s">
        <v>88</v>
      </c>
      <c r="K106" s="32" t="s">
        <v>28</v>
      </c>
      <c r="L106" s="32" t="s">
        <v>46</v>
      </c>
      <c r="M106" s="34">
        <v>26.75</v>
      </c>
      <c r="N106" s="34">
        <v>5.99</v>
      </c>
      <c r="O106" s="34">
        <v>32.74</v>
      </c>
      <c r="P106" s="43">
        <v>1</v>
      </c>
      <c r="Q106" s="32" t="s">
        <v>19</v>
      </c>
      <c r="R106" s="32" t="s">
        <v>48</v>
      </c>
      <c r="S106" s="32" t="s">
        <v>56</v>
      </c>
      <c r="T106" s="32"/>
      <c r="U106" s="13">
        <v>1000000</v>
      </c>
      <c r="V106" s="41">
        <v>396890</v>
      </c>
      <c r="W106" s="13">
        <f t="shared" si="21"/>
        <v>48600000</v>
      </c>
      <c r="X106" s="13">
        <f t="shared" si="24"/>
        <v>158890</v>
      </c>
      <c r="Y106" s="13">
        <v>2000000</v>
      </c>
      <c r="Z106" s="41">
        <v>485020</v>
      </c>
      <c r="AA106" s="13">
        <f t="shared" si="20"/>
        <v>60200000</v>
      </c>
      <c r="AB106" s="13">
        <f t="shared" si="25"/>
        <v>194020</v>
      </c>
    </row>
    <row r="107" spans="1:28" s="7" customFormat="1" ht="19.5" customHeight="1">
      <c r="A107" s="15">
        <v>100</v>
      </c>
      <c r="B107" s="16" t="s">
        <v>16</v>
      </c>
      <c r="C107" s="16" t="s">
        <v>17</v>
      </c>
      <c r="D107" s="16" t="s">
        <v>18</v>
      </c>
      <c r="E107" s="33" t="s">
        <v>78</v>
      </c>
      <c r="F107" s="58" t="s">
        <v>172</v>
      </c>
      <c r="G107" s="12"/>
      <c r="H107" s="44">
        <v>205</v>
      </c>
      <c r="I107" s="32" t="s">
        <v>174</v>
      </c>
      <c r="J107" s="32" t="s">
        <v>88</v>
      </c>
      <c r="K107" s="33" t="s">
        <v>28</v>
      </c>
      <c r="L107" s="33" t="s">
        <v>46</v>
      </c>
      <c r="M107" s="35">
        <v>28.85</v>
      </c>
      <c r="N107" s="35">
        <v>6.46</v>
      </c>
      <c r="O107" s="35">
        <v>35.31</v>
      </c>
      <c r="P107" s="44">
        <v>1</v>
      </c>
      <c r="Q107" s="33" t="s">
        <v>19</v>
      </c>
      <c r="R107" s="33" t="s">
        <v>48</v>
      </c>
      <c r="S107" s="32" t="s">
        <v>56</v>
      </c>
      <c r="T107" s="33"/>
      <c r="U107" s="13">
        <v>1000000</v>
      </c>
      <c r="V107" s="31">
        <v>432720</v>
      </c>
      <c r="W107" s="13">
        <f t="shared" si="21"/>
        <v>52900000</v>
      </c>
      <c r="X107" s="13">
        <f t="shared" si="24"/>
        <v>173220</v>
      </c>
      <c r="Y107" s="13">
        <v>2000000</v>
      </c>
      <c r="Z107" s="31">
        <v>529150</v>
      </c>
      <c r="AA107" s="13">
        <f t="shared" si="20"/>
        <v>65400000</v>
      </c>
      <c r="AB107" s="13">
        <f t="shared" si="25"/>
        <v>212150</v>
      </c>
    </row>
    <row r="108" spans="1:28" s="7" customFormat="1" ht="19.5" customHeight="1">
      <c r="A108" s="15">
        <v>101</v>
      </c>
      <c r="B108" s="16" t="s">
        <v>16</v>
      </c>
      <c r="C108" s="16" t="s">
        <v>17</v>
      </c>
      <c r="D108" s="16" t="s">
        <v>18</v>
      </c>
      <c r="E108" s="33" t="s">
        <v>79</v>
      </c>
      <c r="F108" s="58" t="s">
        <v>175</v>
      </c>
      <c r="G108" s="33" t="s">
        <v>15</v>
      </c>
      <c r="H108" s="44">
        <v>302</v>
      </c>
      <c r="I108" s="33" t="s">
        <v>183</v>
      </c>
      <c r="J108" s="32" t="s">
        <v>88</v>
      </c>
      <c r="K108" s="33" t="s">
        <v>28</v>
      </c>
      <c r="L108" s="33" t="s">
        <v>133</v>
      </c>
      <c r="M108" s="35">
        <v>26.78</v>
      </c>
      <c r="N108" s="35">
        <v>4.92</v>
      </c>
      <c r="O108" s="35">
        <v>31.7</v>
      </c>
      <c r="P108" s="44">
        <v>2</v>
      </c>
      <c r="Q108" s="33" t="s">
        <v>21</v>
      </c>
      <c r="R108" s="48" t="s">
        <v>55</v>
      </c>
      <c r="S108" s="33" t="s">
        <v>29</v>
      </c>
      <c r="T108" s="33"/>
      <c r="U108" s="13">
        <v>1000000</v>
      </c>
      <c r="V108" s="31">
        <v>350440</v>
      </c>
      <c r="W108" s="13">
        <f t="shared" si="21"/>
        <v>43000000</v>
      </c>
      <c r="X108" s="13">
        <f t="shared" si="24"/>
        <v>140440</v>
      </c>
      <c r="Y108" s="13">
        <v>2000000</v>
      </c>
      <c r="Z108" s="31">
        <v>429900</v>
      </c>
      <c r="AA108" s="13">
        <f t="shared" si="20"/>
        <v>53500000</v>
      </c>
      <c r="AB108" s="13">
        <f t="shared" ref="AB108:AB120" si="26">Z108-((AA108-Y108)*6%/12)</f>
        <v>172400</v>
      </c>
    </row>
    <row r="109" spans="1:28" s="7" customFormat="1" ht="19.5" customHeight="1">
      <c r="A109" s="15">
        <v>102</v>
      </c>
      <c r="B109" s="16" t="s">
        <v>16</v>
      </c>
      <c r="C109" s="16" t="s">
        <v>17</v>
      </c>
      <c r="D109" s="16" t="s">
        <v>18</v>
      </c>
      <c r="E109" s="32" t="s">
        <v>79</v>
      </c>
      <c r="F109" s="58" t="s">
        <v>176</v>
      </c>
      <c r="G109" s="32" t="s">
        <v>15</v>
      </c>
      <c r="H109" s="43">
        <v>402</v>
      </c>
      <c r="I109" s="32" t="s">
        <v>183</v>
      </c>
      <c r="J109" s="32" t="s">
        <v>88</v>
      </c>
      <c r="K109" s="32" t="s">
        <v>28</v>
      </c>
      <c r="L109" s="32" t="s">
        <v>133</v>
      </c>
      <c r="M109" s="34">
        <v>26.78</v>
      </c>
      <c r="N109" s="34">
        <v>4.92</v>
      </c>
      <c r="O109" s="34">
        <v>31.7</v>
      </c>
      <c r="P109" s="43">
        <v>2</v>
      </c>
      <c r="Q109" s="32" t="s">
        <v>22</v>
      </c>
      <c r="R109" s="48" t="s">
        <v>55</v>
      </c>
      <c r="S109" s="32" t="s">
        <v>29</v>
      </c>
      <c r="T109" s="32"/>
      <c r="U109" s="13">
        <v>1000000</v>
      </c>
      <c r="V109" s="41">
        <v>350440</v>
      </c>
      <c r="W109" s="13">
        <f t="shared" si="21"/>
        <v>43000000</v>
      </c>
      <c r="X109" s="13">
        <f t="shared" ref="X109:X120" si="27">V109-((W109-U109)*6%/12)</f>
        <v>140440</v>
      </c>
      <c r="Y109" s="13">
        <v>2000000</v>
      </c>
      <c r="Z109" s="41">
        <v>429900</v>
      </c>
      <c r="AA109" s="13">
        <f t="shared" si="20"/>
        <v>53500000</v>
      </c>
      <c r="AB109" s="13">
        <f t="shared" si="26"/>
        <v>172400</v>
      </c>
    </row>
    <row r="110" spans="1:28" s="7" customFormat="1" ht="19.5" customHeight="1">
      <c r="A110" s="15">
        <v>103</v>
      </c>
      <c r="B110" s="16" t="s">
        <v>16</v>
      </c>
      <c r="C110" s="16" t="s">
        <v>17</v>
      </c>
      <c r="D110" s="16" t="s">
        <v>18</v>
      </c>
      <c r="E110" s="33" t="s">
        <v>79</v>
      </c>
      <c r="F110" s="58" t="s">
        <v>177</v>
      </c>
      <c r="G110" s="33" t="s">
        <v>15</v>
      </c>
      <c r="H110" s="44">
        <v>202</v>
      </c>
      <c r="I110" s="33" t="s">
        <v>184</v>
      </c>
      <c r="J110" s="32" t="s">
        <v>88</v>
      </c>
      <c r="K110" s="33" t="s">
        <v>28</v>
      </c>
      <c r="L110" s="33" t="s">
        <v>46</v>
      </c>
      <c r="M110" s="35">
        <v>28.77</v>
      </c>
      <c r="N110" s="35">
        <v>4.8</v>
      </c>
      <c r="O110" s="35">
        <v>33.57</v>
      </c>
      <c r="P110" s="44">
        <v>2</v>
      </c>
      <c r="Q110" s="33" t="s">
        <v>19</v>
      </c>
      <c r="R110" s="48" t="s">
        <v>48</v>
      </c>
      <c r="S110" s="33" t="s">
        <v>29</v>
      </c>
      <c r="T110" s="33"/>
      <c r="U110" s="13">
        <v>1000000</v>
      </c>
      <c r="V110" s="31">
        <v>418110</v>
      </c>
      <c r="W110" s="13">
        <f t="shared" si="21"/>
        <v>51100000</v>
      </c>
      <c r="X110" s="13">
        <f t="shared" si="27"/>
        <v>167610</v>
      </c>
      <c r="Y110" s="13">
        <v>2000000</v>
      </c>
      <c r="Z110" s="31">
        <v>512640</v>
      </c>
      <c r="AA110" s="13">
        <f t="shared" si="20"/>
        <v>63500000</v>
      </c>
      <c r="AB110" s="13">
        <f t="shared" si="26"/>
        <v>205140</v>
      </c>
    </row>
    <row r="111" spans="1:28" s="7" customFormat="1" ht="19.5" customHeight="1">
      <c r="A111" s="15">
        <v>104</v>
      </c>
      <c r="B111" s="16" t="s">
        <v>16</v>
      </c>
      <c r="C111" s="16" t="s">
        <v>17</v>
      </c>
      <c r="D111" s="16" t="s">
        <v>18</v>
      </c>
      <c r="E111" s="32" t="s">
        <v>79</v>
      </c>
      <c r="F111" s="58" t="s">
        <v>178</v>
      </c>
      <c r="G111" s="32" t="s">
        <v>15</v>
      </c>
      <c r="H111" s="43">
        <v>308</v>
      </c>
      <c r="I111" s="32" t="s">
        <v>185</v>
      </c>
      <c r="J111" s="32" t="s">
        <v>88</v>
      </c>
      <c r="K111" s="32" t="s">
        <v>28</v>
      </c>
      <c r="L111" s="32" t="s">
        <v>46</v>
      </c>
      <c r="M111" s="34">
        <v>18.96</v>
      </c>
      <c r="N111" s="34">
        <v>7.1</v>
      </c>
      <c r="O111" s="34">
        <v>26.06</v>
      </c>
      <c r="P111" s="43">
        <v>1</v>
      </c>
      <c r="Q111" s="32" t="s">
        <v>21</v>
      </c>
      <c r="R111" s="48" t="s">
        <v>48</v>
      </c>
      <c r="S111" s="32" t="s">
        <v>56</v>
      </c>
      <c r="T111" s="32"/>
      <c r="U111" s="13">
        <v>1000000</v>
      </c>
      <c r="V111" s="41">
        <v>241850</v>
      </c>
      <c r="W111" s="13">
        <f t="shared" si="21"/>
        <v>30000000</v>
      </c>
      <c r="X111" s="13">
        <f t="shared" si="27"/>
        <v>96850</v>
      </c>
      <c r="Y111" s="13">
        <v>2000000</v>
      </c>
      <c r="Z111" s="41">
        <v>295150</v>
      </c>
      <c r="AA111" s="13">
        <f t="shared" si="20"/>
        <v>37400000</v>
      </c>
      <c r="AB111" s="13">
        <f t="shared" si="26"/>
        <v>118150</v>
      </c>
    </row>
    <row r="112" spans="1:28" s="7" customFormat="1" ht="19.5" customHeight="1">
      <c r="A112" s="15">
        <v>105</v>
      </c>
      <c r="B112" s="16" t="s">
        <v>16</v>
      </c>
      <c r="C112" s="16" t="s">
        <v>17</v>
      </c>
      <c r="D112" s="16" t="s">
        <v>18</v>
      </c>
      <c r="E112" s="32" t="s">
        <v>79</v>
      </c>
      <c r="F112" s="58" t="s">
        <v>179</v>
      </c>
      <c r="G112" s="43">
        <v>402</v>
      </c>
      <c r="H112" s="43">
        <v>502</v>
      </c>
      <c r="I112" s="32" t="s">
        <v>186</v>
      </c>
      <c r="J112" s="32" t="s">
        <v>88</v>
      </c>
      <c r="K112" s="32" t="s">
        <v>28</v>
      </c>
      <c r="L112" s="32" t="s">
        <v>160</v>
      </c>
      <c r="M112" s="34">
        <v>16.079999999999998</v>
      </c>
      <c r="N112" s="34">
        <v>5.04</v>
      </c>
      <c r="O112" s="34">
        <v>21.12</v>
      </c>
      <c r="P112" s="43">
        <v>1</v>
      </c>
      <c r="Q112" s="32" t="s">
        <v>23</v>
      </c>
      <c r="R112" s="48" t="s">
        <v>55</v>
      </c>
      <c r="S112" s="32" t="s">
        <v>29</v>
      </c>
      <c r="T112" s="32"/>
      <c r="U112" s="13">
        <v>1000000</v>
      </c>
      <c r="V112" s="31">
        <v>247050</v>
      </c>
      <c r="W112" s="13">
        <f t="shared" si="21"/>
        <v>30600000</v>
      </c>
      <c r="X112" s="13">
        <f t="shared" si="27"/>
        <v>99050</v>
      </c>
      <c r="Y112" s="13">
        <v>2000000</v>
      </c>
      <c r="Z112" s="31">
        <v>301200</v>
      </c>
      <c r="AA112" s="13">
        <f t="shared" si="20"/>
        <v>38100000</v>
      </c>
      <c r="AB112" s="13">
        <f t="shared" si="26"/>
        <v>120700</v>
      </c>
    </row>
    <row r="113" spans="1:28" s="7" customFormat="1" ht="19.5" customHeight="1">
      <c r="A113" s="15">
        <v>106</v>
      </c>
      <c r="B113" s="16" t="s">
        <v>16</v>
      </c>
      <c r="C113" s="16" t="s">
        <v>17</v>
      </c>
      <c r="D113" s="16" t="s">
        <v>18</v>
      </c>
      <c r="E113" s="32" t="s">
        <v>79</v>
      </c>
      <c r="F113" s="58" t="s">
        <v>180</v>
      </c>
      <c r="G113" s="32" t="s">
        <v>15</v>
      </c>
      <c r="H113" s="43">
        <v>602</v>
      </c>
      <c r="I113" s="32" t="s">
        <v>187</v>
      </c>
      <c r="J113" s="32" t="s">
        <v>88</v>
      </c>
      <c r="K113" s="32" t="s">
        <v>28</v>
      </c>
      <c r="L113" s="32" t="s">
        <v>46</v>
      </c>
      <c r="M113" s="34">
        <v>21.28</v>
      </c>
      <c r="N113" s="34">
        <v>6.12</v>
      </c>
      <c r="O113" s="34">
        <v>27.4</v>
      </c>
      <c r="P113" s="43">
        <v>1</v>
      </c>
      <c r="Q113" s="32" t="s">
        <v>24</v>
      </c>
      <c r="R113" s="48" t="s">
        <v>55</v>
      </c>
      <c r="S113" s="55" t="s">
        <v>56</v>
      </c>
      <c r="T113" s="55"/>
      <c r="U113" s="13">
        <v>1000000</v>
      </c>
      <c r="V113" s="41">
        <v>431070</v>
      </c>
      <c r="W113" s="13">
        <f t="shared" si="21"/>
        <v>52700000</v>
      </c>
      <c r="X113" s="13">
        <f t="shared" si="27"/>
        <v>172570</v>
      </c>
      <c r="Y113" s="13">
        <v>2000000</v>
      </c>
      <c r="Z113" s="41">
        <v>529840</v>
      </c>
      <c r="AA113" s="13">
        <f t="shared" si="20"/>
        <v>65500000</v>
      </c>
      <c r="AB113" s="13">
        <f t="shared" si="26"/>
        <v>212340</v>
      </c>
    </row>
    <row r="114" spans="1:28" s="7" customFormat="1" ht="19.5" customHeight="1">
      <c r="A114" s="15">
        <v>107</v>
      </c>
      <c r="B114" s="16" t="s">
        <v>16</v>
      </c>
      <c r="C114" s="16" t="s">
        <v>17</v>
      </c>
      <c r="D114" s="16" t="s">
        <v>18</v>
      </c>
      <c r="E114" s="32" t="s">
        <v>79</v>
      </c>
      <c r="F114" s="58" t="s">
        <v>181</v>
      </c>
      <c r="G114" s="32" t="s">
        <v>15</v>
      </c>
      <c r="H114" s="43">
        <v>709</v>
      </c>
      <c r="I114" s="32" t="s">
        <v>187</v>
      </c>
      <c r="J114" s="32" t="s">
        <v>88</v>
      </c>
      <c r="K114" s="32" t="s">
        <v>28</v>
      </c>
      <c r="L114" s="32" t="s">
        <v>46</v>
      </c>
      <c r="M114" s="34">
        <v>19.82</v>
      </c>
      <c r="N114" s="34">
        <v>5.68</v>
      </c>
      <c r="O114" s="34">
        <v>25.5</v>
      </c>
      <c r="P114" s="43">
        <v>1</v>
      </c>
      <c r="Q114" s="32" t="s">
        <v>25</v>
      </c>
      <c r="R114" s="48" t="s">
        <v>55</v>
      </c>
      <c r="S114" s="55" t="s">
        <v>56</v>
      </c>
      <c r="T114" s="55"/>
      <c r="U114" s="13">
        <v>1000000</v>
      </c>
      <c r="V114" s="31">
        <v>418600</v>
      </c>
      <c r="W114" s="13">
        <f t="shared" si="21"/>
        <v>51200000</v>
      </c>
      <c r="X114" s="13">
        <f t="shared" si="27"/>
        <v>167600</v>
      </c>
      <c r="Y114" s="13">
        <v>2000000</v>
      </c>
      <c r="Z114" s="31">
        <v>514600</v>
      </c>
      <c r="AA114" s="13">
        <f t="shared" si="20"/>
        <v>63700000</v>
      </c>
      <c r="AB114" s="13">
        <f t="shared" si="26"/>
        <v>206100</v>
      </c>
    </row>
    <row r="115" spans="1:28" s="7" customFormat="1" ht="19.5" customHeight="1">
      <c r="A115" s="15">
        <v>108</v>
      </c>
      <c r="B115" s="16" t="s">
        <v>16</v>
      </c>
      <c r="C115" s="16" t="s">
        <v>17</v>
      </c>
      <c r="D115" s="16" t="s">
        <v>18</v>
      </c>
      <c r="E115" s="33" t="s">
        <v>79</v>
      </c>
      <c r="F115" s="58" t="s">
        <v>181</v>
      </c>
      <c r="G115" s="33" t="s">
        <v>15</v>
      </c>
      <c r="H115" s="44">
        <v>802</v>
      </c>
      <c r="I115" s="32" t="s">
        <v>187</v>
      </c>
      <c r="J115" s="32" t="s">
        <v>88</v>
      </c>
      <c r="K115" s="33" t="s">
        <v>28</v>
      </c>
      <c r="L115" s="33" t="s">
        <v>46</v>
      </c>
      <c r="M115" s="35">
        <v>21.28</v>
      </c>
      <c r="N115" s="35">
        <v>6.12</v>
      </c>
      <c r="O115" s="35">
        <v>27.4</v>
      </c>
      <c r="P115" s="44">
        <v>1</v>
      </c>
      <c r="Q115" s="33" t="s">
        <v>26</v>
      </c>
      <c r="R115" s="48" t="s">
        <v>55</v>
      </c>
      <c r="S115" s="55" t="s">
        <v>56</v>
      </c>
      <c r="T115" s="57"/>
      <c r="U115" s="13">
        <v>1000000</v>
      </c>
      <c r="V115" s="41">
        <v>431070</v>
      </c>
      <c r="W115" s="13">
        <f t="shared" si="21"/>
        <v>52700000</v>
      </c>
      <c r="X115" s="13">
        <f t="shared" si="27"/>
        <v>172570</v>
      </c>
      <c r="Y115" s="13">
        <v>2000000</v>
      </c>
      <c r="Z115" s="41">
        <v>529840</v>
      </c>
      <c r="AA115" s="13">
        <f t="shared" si="20"/>
        <v>65500000</v>
      </c>
      <c r="AB115" s="13">
        <f t="shared" si="26"/>
        <v>212340</v>
      </c>
    </row>
    <row r="116" spans="1:28" s="7" customFormat="1" ht="19.5" customHeight="1">
      <c r="A116" s="15">
        <v>109</v>
      </c>
      <c r="B116" s="16" t="s">
        <v>16</v>
      </c>
      <c r="C116" s="16" t="s">
        <v>17</v>
      </c>
      <c r="D116" s="16" t="s">
        <v>18</v>
      </c>
      <c r="E116" s="32" t="s">
        <v>79</v>
      </c>
      <c r="F116" s="58" t="s">
        <v>181</v>
      </c>
      <c r="G116" s="32" t="s">
        <v>15</v>
      </c>
      <c r="H116" s="43">
        <v>808</v>
      </c>
      <c r="I116" s="32" t="s">
        <v>187</v>
      </c>
      <c r="J116" s="32" t="s">
        <v>88</v>
      </c>
      <c r="K116" s="32" t="s">
        <v>28</v>
      </c>
      <c r="L116" s="32" t="s">
        <v>46</v>
      </c>
      <c r="M116" s="34">
        <v>17.98</v>
      </c>
      <c r="N116" s="34">
        <v>5.16</v>
      </c>
      <c r="O116" s="34">
        <v>23.14</v>
      </c>
      <c r="P116" s="43">
        <v>1</v>
      </c>
      <c r="Q116" s="32" t="s">
        <v>26</v>
      </c>
      <c r="R116" s="48" t="s">
        <v>55</v>
      </c>
      <c r="S116" s="55" t="s">
        <v>56</v>
      </c>
      <c r="T116" s="55"/>
      <c r="U116" s="13">
        <v>1000000</v>
      </c>
      <c r="V116" s="31">
        <v>419050</v>
      </c>
      <c r="W116" s="13">
        <f t="shared" si="21"/>
        <v>51200000</v>
      </c>
      <c r="X116" s="13">
        <f t="shared" si="27"/>
        <v>168050</v>
      </c>
      <c r="Y116" s="13">
        <v>2000000</v>
      </c>
      <c r="Z116" s="31">
        <v>515600</v>
      </c>
      <c r="AA116" s="13">
        <f t="shared" si="20"/>
        <v>63800000</v>
      </c>
      <c r="AB116" s="13">
        <f t="shared" si="26"/>
        <v>206600</v>
      </c>
    </row>
    <row r="117" spans="1:28" s="7" customFormat="1" ht="19.5" customHeight="1">
      <c r="A117" s="15">
        <v>110</v>
      </c>
      <c r="B117" s="16" t="s">
        <v>16</v>
      </c>
      <c r="C117" s="16" t="s">
        <v>17</v>
      </c>
      <c r="D117" s="16" t="s">
        <v>18</v>
      </c>
      <c r="E117" s="32" t="s">
        <v>79</v>
      </c>
      <c r="F117" s="58" t="s">
        <v>181</v>
      </c>
      <c r="G117" s="32" t="s">
        <v>15</v>
      </c>
      <c r="H117" s="43">
        <v>906</v>
      </c>
      <c r="I117" s="32" t="s">
        <v>187</v>
      </c>
      <c r="J117" s="32" t="s">
        <v>88</v>
      </c>
      <c r="K117" s="32" t="s">
        <v>28</v>
      </c>
      <c r="L117" s="32" t="s">
        <v>46</v>
      </c>
      <c r="M117" s="34">
        <v>21.28</v>
      </c>
      <c r="N117" s="34">
        <v>6.12</v>
      </c>
      <c r="O117" s="34">
        <v>27.4</v>
      </c>
      <c r="P117" s="43">
        <v>1</v>
      </c>
      <c r="Q117" s="32" t="s">
        <v>27</v>
      </c>
      <c r="R117" s="48" t="s">
        <v>55</v>
      </c>
      <c r="S117" s="55" t="s">
        <v>56</v>
      </c>
      <c r="T117" s="55"/>
      <c r="U117" s="13">
        <v>1000000</v>
      </c>
      <c r="V117" s="41">
        <v>437710</v>
      </c>
      <c r="W117" s="13">
        <f t="shared" si="21"/>
        <v>53500000</v>
      </c>
      <c r="X117" s="13">
        <f t="shared" si="27"/>
        <v>175210</v>
      </c>
      <c r="Y117" s="13">
        <v>2000000</v>
      </c>
      <c r="Z117" s="41">
        <v>538140</v>
      </c>
      <c r="AA117" s="13">
        <f t="shared" si="20"/>
        <v>66500000</v>
      </c>
      <c r="AB117" s="13">
        <f t="shared" si="26"/>
        <v>215640</v>
      </c>
    </row>
    <row r="118" spans="1:28" s="7" customFormat="1" ht="19.5" customHeight="1">
      <c r="A118" s="15">
        <v>111</v>
      </c>
      <c r="B118" s="16" t="s">
        <v>16</v>
      </c>
      <c r="C118" s="16" t="s">
        <v>17</v>
      </c>
      <c r="D118" s="16" t="s">
        <v>18</v>
      </c>
      <c r="E118" s="33" t="s">
        <v>79</v>
      </c>
      <c r="F118" s="58" t="s">
        <v>181</v>
      </c>
      <c r="G118" s="33" t="s">
        <v>15</v>
      </c>
      <c r="H118" s="44">
        <v>1011</v>
      </c>
      <c r="I118" s="32" t="s">
        <v>187</v>
      </c>
      <c r="J118" s="32" t="s">
        <v>88</v>
      </c>
      <c r="K118" s="33" t="s">
        <v>28</v>
      </c>
      <c r="L118" s="33" t="s">
        <v>46</v>
      </c>
      <c r="M118" s="35">
        <v>17.98</v>
      </c>
      <c r="N118" s="35">
        <v>5.16</v>
      </c>
      <c r="O118" s="35">
        <v>23.14</v>
      </c>
      <c r="P118" s="44">
        <v>1</v>
      </c>
      <c r="Q118" s="33" t="s">
        <v>58</v>
      </c>
      <c r="R118" s="48" t="s">
        <v>55</v>
      </c>
      <c r="S118" s="55" t="s">
        <v>56</v>
      </c>
      <c r="T118" s="57"/>
      <c r="U118" s="13">
        <v>1000000</v>
      </c>
      <c r="V118" s="31">
        <v>430100</v>
      </c>
      <c r="W118" s="13">
        <f t="shared" si="21"/>
        <v>52600000</v>
      </c>
      <c r="X118" s="13">
        <f t="shared" si="27"/>
        <v>172100</v>
      </c>
      <c r="Y118" s="13">
        <v>2000000</v>
      </c>
      <c r="Z118" s="31">
        <v>529410</v>
      </c>
      <c r="AA118" s="13">
        <f t="shared" si="20"/>
        <v>65500000</v>
      </c>
      <c r="AB118" s="13">
        <f t="shared" si="26"/>
        <v>211910</v>
      </c>
    </row>
    <row r="119" spans="1:28" s="7" customFormat="1" ht="19.5" customHeight="1">
      <c r="A119" s="15">
        <v>112</v>
      </c>
      <c r="B119" s="16" t="s">
        <v>16</v>
      </c>
      <c r="C119" s="16" t="s">
        <v>17</v>
      </c>
      <c r="D119" s="16" t="s">
        <v>18</v>
      </c>
      <c r="E119" s="32" t="s">
        <v>79</v>
      </c>
      <c r="F119" s="58" t="s">
        <v>182</v>
      </c>
      <c r="G119" s="32" t="s">
        <v>15</v>
      </c>
      <c r="H119" s="43">
        <v>301</v>
      </c>
      <c r="I119" s="32" t="s">
        <v>188</v>
      </c>
      <c r="J119" s="32" t="s">
        <v>88</v>
      </c>
      <c r="K119" s="32" t="s">
        <v>28</v>
      </c>
      <c r="L119" s="32" t="s">
        <v>46</v>
      </c>
      <c r="M119" s="34">
        <v>24.09</v>
      </c>
      <c r="N119" s="34">
        <v>5.2910000000000004</v>
      </c>
      <c r="O119" s="34">
        <v>29.381</v>
      </c>
      <c r="P119" s="43">
        <v>1</v>
      </c>
      <c r="Q119" s="32" t="s">
        <v>21</v>
      </c>
      <c r="R119" s="48" t="s">
        <v>49</v>
      </c>
      <c r="S119" s="32" t="s">
        <v>31</v>
      </c>
      <c r="T119" s="32"/>
      <c r="U119" s="13">
        <v>1000000</v>
      </c>
      <c r="V119" s="41">
        <v>388760</v>
      </c>
      <c r="W119" s="13">
        <f t="shared" si="21"/>
        <v>47600000</v>
      </c>
      <c r="X119" s="13">
        <f t="shared" si="27"/>
        <v>155760</v>
      </c>
      <c r="Y119" s="13">
        <v>2000000</v>
      </c>
      <c r="Z119" s="41">
        <v>478270</v>
      </c>
      <c r="AA119" s="13">
        <f t="shared" si="20"/>
        <v>59300000</v>
      </c>
      <c r="AB119" s="13">
        <f t="shared" si="26"/>
        <v>191770</v>
      </c>
    </row>
    <row r="120" spans="1:28" s="7" customFormat="1" ht="19.5" customHeight="1">
      <c r="A120" s="15">
        <v>113</v>
      </c>
      <c r="B120" s="16" t="s">
        <v>16</v>
      </c>
      <c r="C120" s="16" t="s">
        <v>17</v>
      </c>
      <c r="D120" s="16" t="s">
        <v>18</v>
      </c>
      <c r="E120" s="32" t="s">
        <v>79</v>
      </c>
      <c r="F120" s="58" t="s">
        <v>80</v>
      </c>
      <c r="G120" s="32" t="s">
        <v>15</v>
      </c>
      <c r="H120" s="43">
        <v>302</v>
      </c>
      <c r="I120" s="32" t="s">
        <v>81</v>
      </c>
      <c r="J120" s="32" t="s">
        <v>88</v>
      </c>
      <c r="K120" s="32" t="s">
        <v>28</v>
      </c>
      <c r="L120" s="32" t="s">
        <v>46</v>
      </c>
      <c r="M120" s="34">
        <v>14.647500000000001</v>
      </c>
      <c r="N120" s="34">
        <v>6.3411</v>
      </c>
      <c r="O120" s="34">
        <v>20.988600000000002</v>
      </c>
      <c r="P120" s="43">
        <v>1</v>
      </c>
      <c r="Q120" s="32" t="s">
        <v>21</v>
      </c>
      <c r="R120" s="48" t="s">
        <v>49</v>
      </c>
      <c r="S120" s="32" t="s">
        <v>31</v>
      </c>
      <c r="T120" s="32"/>
      <c r="U120" s="13">
        <v>1000000</v>
      </c>
      <c r="V120" s="31">
        <v>261090</v>
      </c>
      <c r="W120" s="13">
        <f t="shared" si="21"/>
        <v>32300000</v>
      </c>
      <c r="X120" s="13">
        <f t="shared" si="27"/>
        <v>104590</v>
      </c>
      <c r="Y120" s="13">
        <v>2000000</v>
      </c>
      <c r="Z120" s="31">
        <v>319420</v>
      </c>
      <c r="AA120" s="13">
        <f t="shared" si="20"/>
        <v>40300000</v>
      </c>
      <c r="AB120" s="13">
        <f t="shared" si="26"/>
        <v>127920</v>
      </c>
    </row>
  </sheetData>
  <autoFilter ref="A7:AB120">
    <sortState ref="A23:AB23">
      <sortCondition ref="E7:E120"/>
    </sortState>
  </autoFilter>
  <mergeCells count="12">
    <mergeCell ref="A1:AB1"/>
    <mergeCell ref="AA6:AB6"/>
    <mergeCell ref="A3:Q3"/>
    <mergeCell ref="A5:A7"/>
    <mergeCell ref="Y5:AB5"/>
    <mergeCell ref="U5:X5"/>
    <mergeCell ref="B5:E6"/>
    <mergeCell ref="F5:S6"/>
    <mergeCell ref="U6:V6"/>
    <mergeCell ref="W6:X6"/>
    <mergeCell ref="Y6:Z6"/>
    <mergeCell ref="A4:Q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신혜민</dc:creator>
  <cp:lastModifiedBy>송미진</cp:lastModifiedBy>
  <dcterms:created xsi:type="dcterms:W3CDTF">2021-12-13T04:47:48Z</dcterms:created>
  <dcterms:modified xsi:type="dcterms:W3CDTF">2023-06-28T00:00:51Z</dcterms:modified>
</cp:coreProperties>
</file>